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24226"/>
  <xr:revisionPtr revIDLastSave="0" documentId="13_ncr:1_{F0A72A7F-F88F-4C1C-9800-DF0679E1909B}" xr6:coauthVersionLast="47" xr6:coauthVersionMax="47" xr10:uidLastSave="{00000000-0000-0000-0000-000000000000}"/>
  <bookViews>
    <workbookView xWindow="285" yWindow="4110" windowWidth="17205" windowHeight="6705" xr2:uid="{78EE3EDE-AA17-4613-A94F-E2CD2439263A}"/>
  </bookViews>
  <sheets>
    <sheet name="申込書" sheetId="9" r:id="rId1"/>
    <sheet name="事務局専用" sheetId="10" r:id="rId2"/>
  </sheets>
  <definedNames>
    <definedName name="_xlnm._FilterDatabase" localSheetId="0" hidden="1">申込書!$A$20:$H$20</definedName>
    <definedName name="_xlnm.Print_Area" localSheetId="0">申込書!$A$1:$H$122</definedName>
    <definedName name="Web利用">事務局専用!$J$14:$J$15</definedName>
    <definedName name="会場住所">事務局専用!$H$14:$H$15</definedName>
    <definedName name="区分">事務局専用!$G$14:$G$15</definedName>
    <definedName name="検定予定日_通常">事務局専用!$C$14:$C$50</definedName>
    <definedName name="合格年">事務局専用!$F$14:$F$27</definedName>
    <definedName name="受検級">事務局専用!$E$14:$E$17</definedName>
    <definedName name="振込先">事務局専用!$D$14:$D$15</definedName>
    <definedName name="送付先">事務局専用!$I$14:$I$15</definedName>
  </definedNames>
  <calcPr calcId="181029"/>
</workbook>
</file>

<file path=xl/calcChain.xml><?xml version="1.0" encoding="utf-8"?>
<calcChain xmlns="http://schemas.openxmlformats.org/spreadsheetml/2006/main">
  <c r="R7" i="10" l="1"/>
  <c r="S7" i="10"/>
  <c r="AF7" i="10" l="1"/>
  <c r="AI7" i="10"/>
  <c r="N7" i="10" l="1"/>
  <c r="AE7" i="10"/>
  <c r="AC7" i="10"/>
  <c r="O7" i="10"/>
  <c r="AH7" i="10" l="1"/>
  <c r="Q7" i="10"/>
  <c r="M7" i="10"/>
  <c r="P7" i="10"/>
  <c r="H7" i="10"/>
  <c r="L7" i="10"/>
  <c r="K7" i="10"/>
  <c r="J7" i="10"/>
  <c r="I7" i="10"/>
  <c r="G7" i="10"/>
  <c r="F7" i="10"/>
  <c r="E7" i="10"/>
  <c r="D7" i="10"/>
  <c r="I24" i="9" l="1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23" i="9"/>
  <c r="H15" i="9"/>
  <c r="F17" i="9"/>
  <c r="H17" i="9"/>
  <c r="H16" i="9"/>
  <c r="F16" i="9"/>
  <c r="D16" i="9"/>
  <c r="D17" i="9"/>
  <c r="X7" i="10" l="1"/>
  <c r="Y7" i="10"/>
  <c r="V7" i="10"/>
  <c r="AA7" i="10"/>
  <c r="W7" i="10"/>
  <c r="T7" i="10"/>
  <c r="U7" i="10"/>
  <c r="F15" i="9"/>
  <c r="I17" i="9" l="1"/>
  <c r="Z7" i="10"/>
  <c r="AG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" authorId="0" shapeId="0" xr:uid="{0BBFCF8D-D428-47BB-9F55-050F455E863D}">
      <text>
        <r>
          <rPr>
            <sz val="9"/>
            <color indexed="81"/>
            <rFont val="HG丸ｺﾞｼｯｸM-PRO"/>
            <family val="3"/>
            <charset val="128"/>
          </rPr>
          <t>申込日を記入してください。</t>
        </r>
      </text>
    </comment>
    <comment ref="G2" authorId="0" shapeId="0" xr:uid="{EFB8A9B2-AEDC-4380-9BA4-B07F33E433FD}">
      <text>
        <r>
          <rPr>
            <sz val="9"/>
            <color indexed="81"/>
            <rFont val="MS P ゴシック"/>
            <family val="3"/>
            <charset val="128"/>
          </rPr>
          <t>確定名簿の提出（予定）日を選択してください。</t>
        </r>
      </text>
    </comment>
    <comment ref="C6" authorId="0" shapeId="0" xr:uid="{8AD59797-AD7F-48B8-93E0-0925154D11EA}">
      <text>
        <r>
          <rPr>
            <sz val="9"/>
            <color indexed="81"/>
            <rFont val="HG丸ｺﾞｼｯｸM-PRO"/>
            <family val="3"/>
            <charset val="128"/>
          </rPr>
          <t>※領収書の宛名になります。
《記入例》　※ 全角入力
    東京技術大学</t>
        </r>
      </text>
    </comment>
    <comment ref="G6" authorId="0" shapeId="0" xr:uid="{4772304C-D205-46E8-8B34-07C4CD6EC6F6}">
      <text>
        <r>
          <rPr>
            <sz val="9"/>
            <color indexed="81"/>
            <rFont val="HG丸ｺﾞｼｯｸM-PRO"/>
            <family val="3"/>
            <charset val="128"/>
          </rPr>
          <t>（部署単独で他は不詳、複数部署で受検、学校と別会場など、区別が必要なときだけでよい）
　※全角入力
　※学校名は通常不要、加える際は略称で
≪記載例≫
　コンクリート科、AAセンター会議室、BB高他合同など</t>
        </r>
      </text>
    </comment>
    <comment ref="C7" authorId="0" shapeId="0" xr:uid="{8870962F-CC23-414F-B77E-DF80CED7DC0E}">
      <text>
        <r>
          <rPr>
            <sz val="9"/>
            <color indexed="81"/>
            <rFont val="HG丸ｺﾞｼｯｸM-PRO"/>
            <family val="3"/>
            <charset val="128"/>
          </rPr>
          <t>《記入例》　※ 全角入力
   神田　次郎</t>
        </r>
      </text>
    </comment>
    <comment ref="F7" authorId="0" shapeId="0" xr:uid="{88424444-7F68-43B4-BC72-0FE3060ECAAD}">
      <text>
        <r>
          <rPr>
            <sz val="9"/>
            <color indexed="81"/>
            <rFont val="HG丸ｺﾞｼｯｸM-PRO"/>
            <family val="3"/>
            <charset val="128"/>
          </rPr>
          <t xml:space="preserve">《記入例》　※ </t>
        </r>
        <r>
          <rPr>
            <u/>
            <sz val="9"/>
            <color indexed="81"/>
            <rFont val="HG丸ｺﾞｼｯｸM-PRO"/>
            <family val="3"/>
            <charset val="128"/>
          </rPr>
          <t>半角入力</t>
        </r>
        <r>
          <rPr>
            <sz val="9"/>
            <color indexed="81"/>
            <rFont val="HG丸ｺﾞｼｯｸM-PRO"/>
            <family val="3"/>
            <charset val="128"/>
          </rPr>
          <t xml:space="preserve">
  conken@zencon.org</t>
        </r>
      </text>
    </comment>
    <comment ref="C8" authorId="0" shapeId="0" xr:uid="{A6E581E5-AFEC-4C1F-985B-904DD4989C16}">
      <text>
        <r>
          <rPr>
            <sz val="9"/>
            <color indexed="81"/>
            <rFont val="HG丸ｺﾞｼｯｸM-PRO"/>
            <family val="3"/>
            <charset val="128"/>
          </rPr>
          <t>《記入例》　※ 全角入力
（会場名２と重複するものも、ご記入ください。）  
コンクリート学科
（※会社等が担当を引き受けている場合、会社名等を含めてご記入ください。）
　○○株式会社○○部</t>
        </r>
      </text>
    </comment>
    <comment ref="H8" authorId="0" shapeId="0" xr:uid="{3644067E-1885-436C-94E4-F05583A327CF}">
      <text>
        <r>
          <rPr>
            <sz val="9"/>
            <color indexed="81"/>
            <rFont val="HG丸ｺﾞｼｯｸM-PRO"/>
            <family val="3"/>
            <charset val="128"/>
          </rPr>
          <t>《記入例》　※ 全角入力
   講師</t>
        </r>
      </text>
    </comment>
    <comment ref="C9" authorId="0" shapeId="0" xr:uid="{29D07378-90E1-4CE0-9B16-F8CFC800750B}">
      <text>
        <r>
          <rPr>
            <sz val="9"/>
            <color indexed="81"/>
            <rFont val="HG丸ｺﾞｼｯｸM-PRO"/>
            <family val="3"/>
            <charset val="128"/>
          </rPr>
          <t xml:space="preserve">《記入例》　※ </t>
        </r>
        <r>
          <rPr>
            <u/>
            <sz val="9"/>
            <color indexed="81"/>
            <rFont val="HG丸ｺﾞｼｯｸM-PRO"/>
            <family val="3"/>
            <charset val="128"/>
          </rPr>
          <t>半角入力</t>
        </r>
        <r>
          <rPr>
            <sz val="9"/>
            <color indexed="81"/>
            <rFont val="HG丸ｺﾞｼｯｸM-PRO"/>
            <family val="3"/>
            <charset val="128"/>
          </rPr>
          <t xml:space="preserve">
  〒123-4567</t>
        </r>
      </text>
    </comment>
    <comment ref="E9" authorId="0" shapeId="0" xr:uid="{5FF8C1DB-A133-456E-B6DD-1D62090FF810}">
      <text>
        <r>
          <rPr>
            <sz val="9"/>
            <color indexed="81"/>
            <rFont val="HG丸ｺﾞｼｯｸM-PRO"/>
            <family val="3"/>
            <charset val="128"/>
          </rPr>
          <t>《記入例》　※ 全角入力
   東京都千代田区神田須田町1-2-3</t>
        </r>
      </text>
    </comment>
    <comment ref="C10" authorId="0" shapeId="0" xr:uid="{84595577-42F5-4E09-9D5A-9F78F1E0006A}">
      <text>
        <r>
          <rPr>
            <sz val="9"/>
            <color indexed="81"/>
            <rFont val="HG丸ｺﾞｼｯｸM-PRO"/>
            <family val="3"/>
            <charset val="128"/>
          </rPr>
          <t xml:space="preserve">《記入例》　※ </t>
        </r>
        <r>
          <rPr>
            <u/>
            <sz val="9"/>
            <color indexed="81"/>
            <rFont val="HG丸ｺﾞｼｯｸM-PRO"/>
            <family val="3"/>
            <charset val="128"/>
          </rPr>
          <t>半角入力</t>
        </r>
        <r>
          <rPr>
            <sz val="9"/>
            <color indexed="81"/>
            <rFont val="HG丸ｺﾞｼｯｸM-PRO"/>
            <family val="3"/>
            <charset val="128"/>
          </rPr>
          <t xml:space="preserve">
   03-5298-2011</t>
        </r>
      </text>
    </comment>
    <comment ref="E10" authorId="0" shapeId="0" xr:uid="{981F59BE-A83C-4093-A47A-857AA5DDD4EB}">
      <text>
        <r>
          <rPr>
            <sz val="9"/>
            <color indexed="81"/>
            <rFont val="HG丸ｺﾞｼｯｸM-PRO"/>
            <family val="3"/>
            <charset val="128"/>
          </rPr>
          <t xml:space="preserve">《記入例》　※ </t>
        </r>
        <r>
          <rPr>
            <u/>
            <sz val="9"/>
            <color indexed="81"/>
            <rFont val="HG丸ｺﾞｼｯｸM-PRO"/>
            <family val="3"/>
            <charset val="128"/>
          </rPr>
          <t>半角入力</t>
        </r>
        <r>
          <rPr>
            <sz val="9"/>
            <color indexed="81"/>
            <rFont val="HG丸ｺﾞｼｯｸM-PRO"/>
            <family val="3"/>
            <charset val="128"/>
          </rPr>
          <t xml:space="preserve">
   内線　1122</t>
        </r>
      </text>
    </comment>
    <comment ref="G10" authorId="0" shapeId="0" xr:uid="{6178A813-5CC4-46FB-B8AE-3FD2DA9A86FE}">
      <text>
        <r>
          <rPr>
            <sz val="9"/>
            <color indexed="81"/>
            <rFont val="HG丸ｺﾞｼｯｸM-PRO"/>
            <family val="3"/>
            <charset val="128"/>
          </rPr>
          <t xml:space="preserve">《記入例》　※ </t>
        </r>
        <r>
          <rPr>
            <u/>
            <sz val="9"/>
            <color indexed="81"/>
            <rFont val="HG丸ｺﾞｼｯｸM-PRO"/>
            <family val="3"/>
            <charset val="128"/>
          </rPr>
          <t>半角入力</t>
        </r>
        <r>
          <rPr>
            <sz val="9"/>
            <color indexed="81"/>
            <rFont val="HG丸ｺﾞｼｯｸM-PRO"/>
            <family val="3"/>
            <charset val="128"/>
          </rPr>
          <t xml:space="preserve">
   03-5298-2012
</t>
        </r>
      </text>
    </comment>
    <comment ref="C11" authorId="0" shapeId="0" xr:uid="{ADFD95B2-4C1A-4CBF-8315-5FA38E0EC266}">
      <text>
        <r>
          <rPr>
            <sz val="9"/>
            <color indexed="81"/>
            <rFont val="HG丸ｺﾞｼｯｸM-PRO"/>
            <family val="3"/>
            <charset val="128"/>
          </rPr>
          <t xml:space="preserve">《記入例》　※ </t>
        </r>
        <r>
          <rPr>
            <u/>
            <sz val="9"/>
            <color indexed="81"/>
            <rFont val="HG丸ｺﾞｼｯｸM-PRO"/>
            <family val="3"/>
            <charset val="128"/>
          </rPr>
          <t>半角入力</t>
        </r>
        <r>
          <rPr>
            <sz val="9"/>
            <color indexed="81"/>
            <rFont val="HG丸ｺﾞｼｯｸM-PRO"/>
            <family val="3"/>
            <charset val="128"/>
          </rPr>
          <t xml:space="preserve">
  〒123-4567</t>
        </r>
      </text>
    </comment>
    <comment ref="E11" authorId="0" shapeId="0" xr:uid="{0DA28A8C-AD75-4508-A9D2-CE8B8F60EBEE}">
      <text>
        <r>
          <rPr>
            <sz val="9"/>
            <color indexed="81"/>
            <rFont val="HG丸ｺﾞｼｯｸM-PRO"/>
            <family val="3"/>
            <charset val="128"/>
          </rPr>
          <t>「（上記に同じ）」を選択、又は直接記入する。
《記入例》　※ 全角入力
   東京都千代田区神田須田町1-2-3</t>
        </r>
      </text>
    </comment>
    <comment ref="C12" authorId="0" shapeId="0" xr:uid="{55A59F6D-51A0-4DD8-9139-2280870DA145}">
      <text>
        <r>
          <rPr>
            <sz val="9"/>
            <color indexed="81"/>
            <rFont val="HG丸ｺﾞｼｯｸM-PRO"/>
            <family val="3"/>
            <charset val="128"/>
          </rPr>
          <t>試験問題や合格証書等の送り先を選択ください。</t>
        </r>
      </text>
    </comment>
    <comment ref="C13" authorId="0" shapeId="0" xr:uid="{AC0FC194-463C-42CD-A1E4-B5A8AAA51BEC}">
      <text>
        <r>
          <rPr>
            <sz val="9"/>
            <color indexed="81"/>
            <rFont val="HG丸ｺﾞｼｯｸM-PRO"/>
            <family val="3"/>
            <charset val="128"/>
          </rPr>
          <t>振込先を選択してください。</t>
        </r>
      </text>
    </comment>
    <comment ref="G13" authorId="0" shapeId="0" xr:uid="{290FE2FA-4E5F-4C54-BDBB-29B00F9C6CC7}">
      <text>
        <r>
          <rPr>
            <sz val="9"/>
            <color indexed="81"/>
            <rFont val="HG丸ｺﾞｼｯｸM-PRO"/>
            <family val="3"/>
            <charset val="128"/>
          </rPr>
          <t>振込日を記入してください。</t>
        </r>
      </text>
    </comment>
    <comment ref="D14" authorId="0" shapeId="0" xr:uid="{ABA7080F-8BE9-4F9E-9849-AE4B25FC75D2}">
      <text>
        <r>
          <rPr>
            <sz val="9"/>
            <color indexed="81"/>
            <rFont val="HG丸ｺﾞｼｯｸM-PRO"/>
            <family val="3"/>
            <charset val="128"/>
          </rPr>
          <t>検定予定日を選択してください。</t>
        </r>
      </text>
    </comment>
    <comment ref="G14" authorId="0" shapeId="0" xr:uid="{BD32C73A-1954-4B50-A1AF-AD8D8340C170}">
      <text>
        <r>
          <rPr>
            <b/>
            <sz val="9"/>
            <color indexed="81"/>
            <rFont val="MS P ゴシック"/>
            <family val="3"/>
            <charset val="128"/>
          </rPr>
          <t>試験でWeb利用するかどうか、選択してください。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5" authorId="0" shapeId="0" xr:uid="{EBA4BA4C-CBD1-421F-A405-316CF5548B9C}">
      <text>
        <r>
          <rPr>
            <sz val="9"/>
            <color indexed="81"/>
            <rFont val="HG丸ｺﾞｼｯｸM-PRO"/>
            <family val="3"/>
            <charset val="128"/>
          </rPr>
          <t>当初申込時に、必ず、受検予定者数（想定）を記載してください。</t>
        </r>
      </text>
    </comment>
    <comment ref="B20" authorId="0" shapeId="0" xr:uid="{51795090-0829-4259-8BFB-FF13ADE9F7BD}">
      <text>
        <r>
          <rPr>
            <sz val="9"/>
            <color indexed="81"/>
            <rFont val="HG丸ｺﾞｼｯｸM-PRO"/>
            <family val="3"/>
            <charset val="128"/>
          </rPr>
          <t>漢字（全角）で入力してください。
（空白を入れない）
片カナは半角でなく、全角を使用
外字は使えません。漢字コード表にある類似文字に直してください、
原則、姓名を分けて記載してください。
合格実績確認できるように、過去受検時と同じ表記をお使いください。
英字等で姓名を分け難い場合には、以下の通りに記載しでください。
・姓の欄に氏名の全てを記載
・姓と名の間に全角の空白１つだけを入れる
・前後に空白を入れない
・(例外)英字等で上記では表記し難い場合：姓の欄に全てを半角で。単語の間は半角空白入れる</t>
        </r>
      </text>
    </comment>
    <comment ref="D20" authorId="0" shapeId="0" xr:uid="{443E1515-9229-4585-8ECD-1850B2D0EE4B}">
      <text>
        <r>
          <rPr>
            <sz val="9"/>
            <color indexed="81"/>
            <rFont val="HG丸ｺﾞｼｯｸM-PRO"/>
            <family val="3"/>
            <charset val="128"/>
          </rPr>
          <t>カタカナ（全角）で入力してください。
（空白を入れない）
原則、姓名を分けて記載してください。
姓名を分け難い場合には、必ず以下の通りに記載しでください。
・姓の欄にフリガナの全てを記載
・姓と名の間に全角の空白１つだけを入れる
・前後に空白を入れない</t>
        </r>
      </text>
    </comment>
    <comment ref="F20" authorId="0" shapeId="0" xr:uid="{3F54FA6A-8D46-4955-8E49-11ECFF87A778}">
      <text>
        <r>
          <rPr>
            <sz val="9"/>
            <color indexed="81"/>
            <rFont val="HG丸ｺﾞｼｯｸM-PRO"/>
            <family val="3"/>
            <charset val="128"/>
          </rPr>
          <t>受検級を選択してください。</t>
        </r>
      </text>
    </comment>
    <comment ref="G20" authorId="0" shapeId="0" xr:uid="{C1CA8B7F-118D-4C6A-8510-6A2F69A92ADD}">
      <text>
        <r>
          <rPr>
            <sz val="9"/>
            <color indexed="81"/>
            <rFont val="HG丸ｺﾞｼｯｸM-PRO"/>
            <family val="3"/>
            <charset val="128"/>
          </rPr>
          <t>●初級受検者→選択不要（値を削除）
●中級受検者→初級の合格年を選択
●上級受検者→中級の合格年を選択
●マイスター級→上級の合格年を選択
不明の場合は、近い年を選択ください</t>
        </r>
      </text>
    </comment>
    <comment ref="H20" authorId="0" shapeId="0" xr:uid="{4CE29C8A-E74A-4372-9FB5-826DBCC67041}">
      <text>
        <r>
          <rPr>
            <sz val="9"/>
            <color indexed="81"/>
            <rFont val="HG丸ｺﾞｼｯｸM-PRO"/>
            <family val="3"/>
            <charset val="128"/>
          </rPr>
          <t>「学生」又は「一般」を選択してください。</t>
        </r>
      </text>
    </comment>
  </commentList>
</comments>
</file>

<file path=xl/sharedStrings.xml><?xml version="1.0" encoding="utf-8"?>
<sst xmlns="http://schemas.openxmlformats.org/spreadsheetml/2006/main" count="129" uniqueCount="121">
  <si>
    <t>氏　名</t>
    <rPh sb="0" eb="1">
      <t>シ</t>
    </rPh>
    <rPh sb="2" eb="3">
      <t>メイ</t>
    </rPh>
    <phoneticPr fontId="1"/>
  </si>
  <si>
    <t>記入例</t>
    <rPh sb="0" eb="2">
      <t>キニュウ</t>
    </rPh>
    <rPh sb="2" eb="3">
      <t>レイ</t>
    </rPh>
    <phoneticPr fontId="1"/>
  </si>
  <si>
    <t>№</t>
    <phoneticPr fontId="2"/>
  </si>
  <si>
    <t>フリガナ</t>
    <phoneticPr fontId="1"/>
  </si>
  <si>
    <t>受検級</t>
    <rPh sb="0" eb="2">
      <t>ジュケン</t>
    </rPh>
    <rPh sb="2" eb="3">
      <t>キュウ</t>
    </rPh>
    <phoneticPr fontId="1"/>
  </si>
  <si>
    <t>中級</t>
    <rPh sb="0" eb="2">
      <t>チュウキュウ</t>
    </rPh>
    <phoneticPr fontId="2"/>
  </si>
  <si>
    <t>学生</t>
    <rPh sb="0" eb="2">
      <t>ガクセイ</t>
    </rPh>
    <phoneticPr fontId="2"/>
  </si>
  <si>
    <t>区分</t>
    <rPh sb="0" eb="2">
      <t>クブン</t>
    </rPh>
    <phoneticPr fontId="1"/>
  </si>
  <si>
    <t>型枠</t>
    <rPh sb="0" eb="2">
      <t>カタワク</t>
    </rPh>
    <phoneticPr fontId="2"/>
  </si>
  <si>
    <t>太郎</t>
    <rPh sb="0" eb="2">
      <t>タロウ</t>
    </rPh>
    <phoneticPr fontId="2"/>
  </si>
  <si>
    <t>カタワク</t>
    <phoneticPr fontId="2"/>
  </si>
  <si>
    <t>タロウ</t>
    <phoneticPr fontId="2"/>
  </si>
  <si>
    <t>所属</t>
    <rPh sb="0" eb="2">
      <t>ショゾク</t>
    </rPh>
    <phoneticPr fontId="2"/>
  </si>
  <si>
    <t>　以下のとおり申込みをいたします。</t>
    <rPh sb="1" eb="3">
      <t>イカ</t>
    </rPh>
    <rPh sb="7" eb="9">
      <t>モウシコミ</t>
    </rPh>
    <phoneticPr fontId="2"/>
  </si>
  <si>
    <t>１．会場設置</t>
    <rPh sb="2" eb="4">
      <t>カイジョウ</t>
    </rPh>
    <rPh sb="4" eb="6">
      <t>セッチ</t>
    </rPh>
    <phoneticPr fontId="2"/>
  </si>
  <si>
    <t>一般</t>
    <rPh sb="0" eb="2">
      <t>イッパン</t>
    </rPh>
    <phoneticPr fontId="2"/>
  </si>
  <si>
    <t>学生</t>
    <rPh sb="0" eb="2">
      <t>ガクセイ</t>
    </rPh>
    <phoneticPr fontId="2"/>
  </si>
  <si>
    <t>申込み日</t>
    <rPh sb="0" eb="1">
      <t>モウ</t>
    </rPh>
    <rPh sb="1" eb="2">
      <t>コ</t>
    </rPh>
    <rPh sb="3" eb="4">
      <t>ヒ</t>
    </rPh>
    <phoneticPr fontId="2"/>
  </si>
  <si>
    <t>（※ 100人超のときは別ファイルにしてください。）</t>
    <rPh sb="6" eb="7">
      <t>ニン</t>
    </rPh>
    <rPh sb="7" eb="8">
      <t>チョウ</t>
    </rPh>
    <rPh sb="12" eb="13">
      <t>ベツ</t>
    </rPh>
    <phoneticPr fontId="2"/>
  </si>
  <si>
    <t>初級</t>
    <rPh sb="0" eb="2">
      <t>ショキュウ</t>
    </rPh>
    <phoneticPr fontId="2"/>
  </si>
  <si>
    <t>中級</t>
    <rPh sb="0" eb="2">
      <t>チュウキュウ</t>
    </rPh>
    <phoneticPr fontId="2"/>
  </si>
  <si>
    <t>上級</t>
    <rPh sb="0" eb="2">
      <t>ジョウキュウ</t>
    </rPh>
    <phoneticPr fontId="2"/>
  </si>
  <si>
    <t>マイスター級</t>
    <rPh sb="5" eb="6">
      <t>キュウ</t>
    </rPh>
    <phoneticPr fontId="2"/>
  </si>
  <si>
    <t>振込先</t>
    <rPh sb="0" eb="2">
      <t>フリコ</t>
    </rPh>
    <rPh sb="2" eb="3">
      <t>サキ</t>
    </rPh>
    <phoneticPr fontId="1"/>
  </si>
  <si>
    <t>料金</t>
    <rPh sb="0" eb="2">
      <t>リョウキン</t>
    </rPh>
    <phoneticPr fontId="1"/>
  </si>
  <si>
    <t>振込日</t>
    <rPh sb="0" eb="2">
      <t>フリコ</t>
    </rPh>
    <rPh sb="2" eb="3">
      <t>ヒ</t>
    </rPh>
    <phoneticPr fontId="1"/>
  </si>
  <si>
    <t>下位級合格年</t>
    <rPh sb="0" eb="2">
      <t>カイ</t>
    </rPh>
    <rPh sb="2" eb="3">
      <t>キュウ</t>
    </rPh>
    <rPh sb="3" eb="5">
      <t>ゴウカク</t>
    </rPh>
    <rPh sb="5" eb="6">
      <t>ネン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</si>
  <si>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</si>
  <si>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</si>
  <si>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（上記に同じ）</t>
    <rPh sb="1" eb="3">
      <t>ジョウキ</t>
    </rPh>
    <rPh sb="4" eb="5">
      <t>オナ</t>
    </rPh>
    <phoneticPr fontId="1"/>
  </si>
  <si>
    <t>名簿確定（予定）日</t>
    <rPh sb="0" eb="2">
      <t>メイボ</t>
    </rPh>
    <rPh sb="2" eb="4">
      <t>カクテイ</t>
    </rPh>
    <rPh sb="5" eb="7">
      <t>ヨテイ</t>
    </rPh>
    <rPh sb="8" eb="9">
      <t>ヒ</t>
    </rPh>
    <phoneticPr fontId="1"/>
  </si>
  <si>
    <t>（※　他のファイルからコピーするときは、”値コピー”をしてください。）</t>
    <rPh sb="3" eb="4">
      <t>タ</t>
    </rPh>
    <rPh sb="21" eb="22">
      <t>アタイ</t>
    </rPh>
    <phoneticPr fontId="2"/>
  </si>
  <si>
    <t>Ｗｅｂ利用</t>
    <rPh sb="3" eb="5">
      <t>リヨウ</t>
    </rPh>
    <phoneticPr fontId="2"/>
  </si>
  <si>
    <t>全員紙で実施</t>
    <rPh sb="0" eb="2">
      <t>ゼンイン</t>
    </rPh>
    <rPh sb="2" eb="3">
      <t>カミ</t>
    </rPh>
    <rPh sb="4" eb="6">
      <t>ジッシ</t>
    </rPh>
    <phoneticPr fontId="2"/>
  </si>
  <si>
    <t>試験はWeb利用</t>
    <rPh sb="0" eb="2">
      <t>シケン</t>
    </rPh>
    <rPh sb="6" eb="8">
      <t>リヨウ</t>
    </rPh>
    <phoneticPr fontId="2"/>
  </si>
  <si>
    <t>1.転記用データ</t>
    <rPh sb="2" eb="5">
      <t>テンキヨウ</t>
    </rPh>
    <phoneticPr fontId="16"/>
  </si>
  <si>
    <t>No</t>
    <phoneticPr fontId="16"/>
  </si>
  <si>
    <t>会場番号</t>
    <rPh sb="0" eb="2">
      <t>カイジョウ</t>
    </rPh>
    <rPh sb="2" eb="4">
      <t>バンゴウ</t>
    </rPh>
    <phoneticPr fontId="16"/>
  </si>
  <si>
    <t>会場区分</t>
    <rPh sb="0" eb="2">
      <t>カイジョウ</t>
    </rPh>
    <rPh sb="2" eb="4">
      <t>クブン</t>
    </rPh>
    <phoneticPr fontId="16"/>
  </si>
  <si>
    <t>申込日</t>
    <rPh sb="0" eb="2">
      <t>モウシコミ</t>
    </rPh>
    <rPh sb="2" eb="3">
      <t>ヒ</t>
    </rPh>
    <phoneticPr fontId="16"/>
  </si>
  <si>
    <t>会場設置会社・団体（と会場名）</t>
    <rPh sb="0" eb="2">
      <t>カイジョウ</t>
    </rPh>
    <rPh sb="2" eb="4">
      <t>セッチ</t>
    </rPh>
    <rPh sb="4" eb="6">
      <t>カイシャ</t>
    </rPh>
    <rPh sb="7" eb="9">
      <t>ダンタイ</t>
    </rPh>
    <rPh sb="11" eb="13">
      <t>カイジョウ</t>
    </rPh>
    <rPh sb="13" eb="14">
      <t>メイ</t>
    </rPh>
    <phoneticPr fontId="16"/>
  </si>
  <si>
    <t>連絡担当者</t>
    <rPh sb="0" eb="2">
      <t>レンラク</t>
    </rPh>
    <rPh sb="2" eb="5">
      <t>タントウシャ</t>
    </rPh>
    <phoneticPr fontId="1"/>
  </si>
  <si>
    <t>会場住所</t>
    <rPh sb="0" eb="2">
      <t>カイジョウ</t>
    </rPh>
    <rPh sb="2" eb="4">
      <t>ジュウショ</t>
    </rPh>
    <phoneticPr fontId="16"/>
  </si>
  <si>
    <t>検定予定日</t>
    <rPh sb="0" eb="2">
      <t>ケンテイ</t>
    </rPh>
    <rPh sb="2" eb="4">
      <t>ヨテイ</t>
    </rPh>
    <rPh sb="4" eb="5">
      <t>ビ</t>
    </rPh>
    <phoneticPr fontId="16"/>
  </si>
  <si>
    <r>
      <t>受検者人数</t>
    </r>
    <r>
      <rPr>
        <sz val="8"/>
        <rFont val="ＭＳ ゴシック"/>
        <family val="3"/>
        <charset val="128"/>
      </rPr>
      <t>（人）</t>
    </r>
    <rPh sb="0" eb="2">
      <t>ジュケン</t>
    </rPh>
    <rPh sb="2" eb="3">
      <t>シャ</t>
    </rPh>
    <rPh sb="3" eb="5">
      <t>ニンズウ</t>
    </rPh>
    <rPh sb="6" eb="7">
      <t>ニン</t>
    </rPh>
    <phoneticPr fontId="16"/>
  </si>
  <si>
    <r>
      <t>区分</t>
    </r>
    <r>
      <rPr>
        <sz val="6"/>
        <rFont val="ＭＳ ゴシック"/>
        <family val="3"/>
        <charset val="128"/>
      </rPr>
      <t>（人）</t>
    </r>
    <rPh sb="0" eb="2">
      <t>クブン</t>
    </rPh>
    <phoneticPr fontId="16"/>
  </si>
  <si>
    <t>検定料金額</t>
    <rPh sb="0" eb="2">
      <t>ケンテイ</t>
    </rPh>
    <rPh sb="2" eb="3">
      <t>リョウ</t>
    </rPh>
    <rPh sb="3" eb="5">
      <t>キンガク</t>
    </rPh>
    <phoneticPr fontId="16"/>
  </si>
  <si>
    <t>振込額</t>
    <rPh sb="0" eb="2">
      <t>フリコミ</t>
    </rPh>
    <rPh sb="2" eb="3">
      <t>ガク</t>
    </rPh>
    <phoneticPr fontId="16"/>
  </si>
  <si>
    <t>振込日</t>
    <rPh sb="0" eb="2">
      <t>フリコミ</t>
    </rPh>
    <rPh sb="2" eb="3">
      <t>ヒ</t>
    </rPh>
    <phoneticPr fontId="16"/>
  </si>
  <si>
    <t>振込先</t>
    <rPh sb="0" eb="2">
      <t>フリコミ</t>
    </rPh>
    <rPh sb="2" eb="3">
      <t>サキ</t>
    </rPh>
    <phoneticPr fontId="16"/>
  </si>
  <si>
    <t>備考</t>
    <rPh sb="0" eb="2">
      <t>ビコウ</t>
    </rPh>
    <phoneticPr fontId="16"/>
  </si>
  <si>
    <t>人数チェック</t>
    <rPh sb="0" eb="2">
      <t>ニンズウ</t>
    </rPh>
    <phoneticPr fontId="16"/>
  </si>
  <si>
    <t>会社・団体名</t>
    <rPh sb="0" eb="2">
      <t>カイシャ</t>
    </rPh>
    <rPh sb="3" eb="6">
      <t>ダンタイメイ</t>
    </rPh>
    <phoneticPr fontId="16"/>
  </si>
  <si>
    <t>会場名</t>
    <rPh sb="0" eb="2">
      <t>カイジョウ</t>
    </rPh>
    <rPh sb="2" eb="3">
      <t>メイ</t>
    </rPh>
    <phoneticPr fontId="16"/>
  </si>
  <si>
    <t>所属（部署名等）</t>
    <rPh sb="3" eb="5">
      <t>ブショ</t>
    </rPh>
    <phoneticPr fontId="16"/>
  </si>
  <si>
    <t>役職</t>
    <rPh sb="0" eb="2">
      <t>ヤクショク</t>
    </rPh>
    <phoneticPr fontId="16"/>
  </si>
  <si>
    <t>郵便番号</t>
    <rPh sb="0" eb="4">
      <t>ユウビンバンゴウ</t>
    </rPh>
    <phoneticPr fontId="16"/>
  </si>
  <si>
    <t>住所</t>
    <rPh sb="0" eb="2">
      <t>ジュウショ</t>
    </rPh>
    <phoneticPr fontId="16"/>
  </si>
  <si>
    <t>電話番号</t>
    <rPh sb="0" eb="2">
      <t>デンワ</t>
    </rPh>
    <rPh sb="2" eb="4">
      <t>バンゴウ</t>
    </rPh>
    <phoneticPr fontId="16"/>
  </si>
  <si>
    <t>内線</t>
    <rPh sb="0" eb="2">
      <t>ナイセン</t>
    </rPh>
    <phoneticPr fontId="16"/>
  </si>
  <si>
    <t>メールアドレス</t>
    <phoneticPr fontId="16"/>
  </si>
  <si>
    <t>初級</t>
    <rPh sb="0" eb="2">
      <t>ショキュウ</t>
    </rPh>
    <phoneticPr fontId="16"/>
  </si>
  <si>
    <t>中級</t>
    <rPh sb="0" eb="2">
      <t>チュウキュウ</t>
    </rPh>
    <phoneticPr fontId="16"/>
  </si>
  <si>
    <t>上級</t>
    <rPh sb="0" eb="2">
      <t>ジョウキュウ</t>
    </rPh>
    <phoneticPr fontId="16"/>
  </si>
  <si>
    <t>マイスター級</t>
    <rPh sb="5" eb="6">
      <t>キュウ</t>
    </rPh>
    <phoneticPr fontId="16"/>
  </si>
  <si>
    <t>一般</t>
    <rPh sb="0" eb="2">
      <t>イッパン</t>
    </rPh>
    <phoneticPr fontId="16"/>
  </si>
  <si>
    <t>学生</t>
    <rPh sb="0" eb="2">
      <t>ガクセイ</t>
    </rPh>
    <phoneticPr fontId="16"/>
  </si>
  <si>
    <t>予定</t>
    <rPh sb="0" eb="2">
      <t>ヨテイ</t>
    </rPh>
    <phoneticPr fontId="16"/>
  </si>
  <si>
    <t>確定</t>
    <rPh sb="0" eb="2">
      <t>カクテイ</t>
    </rPh>
    <phoneticPr fontId="16"/>
  </si>
  <si>
    <t>※７行目（A列～AF列）をコピーし、”値”貼付けする。</t>
    <rPh sb="2" eb="4">
      <t>ギョウメ</t>
    </rPh>
    <rPh sb="6" eb="7">
      <t>レツ</t>
    </rPh>
    <rPh sb="10" eb="11">
      <t>レツ</t>
    </rPh>
    <phoneticPr fontId="16"/>
  </si>
  <si>
    <t>２．選択肢</t>
    <rPh sb="2" eb="5">
      <t>センタクシ</t>
    </rPh>
    <phoneticPr fontId="16"/>
  </si>
  <si>
    <t>検定予定日_通常</t>
    <rPh sb="0" eb="2">
      <t>ケンテイ</t>
    </rPh>
    <rPh sb="2" eb="4">
      <t>ヨテイ</t>
    </rPh>
    <rPh sb="4" eb="5">
      <t>ヒ</t>
    </rPh>
    <rPh sb="6" eb="8">
      <t>ツウジョウ</t>
    </rPh>
    <phoneticPr fontId="1"/>
  </si>
  <si>
    <t>振込先</t>
    <rPh sb="0" eb="2">
      <t>フリコミ</t>
    </rPh>
    <rPh sb="2" eb="3">
      <t>サキ</t>
    </rPh>
    <phoneticPr fontId="1"/>
  </si>
  <si>
    <t>合格年</t>
    <rPh sb="0" eb="2">
      <t>ゴウカク</t>
    </rPh>
    <rPh sb="2" eb="3">
      <t>ネン</t>
    </rPh>
    <phoneticPr fontId="1"/>
  </si>
  <si>
    <t>会場住所</t>
    <rPh sb="0" eb="2">
      <t>カイジョウ</t>
    </rPh>
    <rPh sb="2" eb="4">
      <t>ジュウショ</t>
    </rPh>
    <phoneticPr fontId="1"/>
  </si>
  <si>
    <t>郵便振替　00100 0 573429</t>
    <rPh sb="0" eb="2">
      <t>ユウビン</t>
    </rPh>
    <rPh sb="2" eb="4">
      <t>フリカエ</t>
    </rPh>
    <phoneticPr fontId="1"/>
  </si>
  <si>
    <t>初級</t>
    <rPh sb="0" eb="2">
      <t>ショキュウ</t>
    </rPh>
    <phoneticPr fontId="1"/>
  </si>
  <si>
    <t>学生</t>
    <rPh sb="0" eb="2">
      <t>ガクセイ</t>
    </rPh>
    <phoneticPr fontId="1"/>
  </si>
  <si>
    <t>ゆうちょ銀行　〇一九店　当座　０５７３４２９</t>
  </si>
  <si>
    <t>中級</t>
    <rPh sb="0" eb="2">
      <t>チュウキュウ</t>
    </rPh>
    <phoneticPr fontId="1"/>
  </si>
  <si>
    <t>一般</t>
    <rPh sb="0" eb="2">
      <t>イッパン</t>
    </rPh>
    <phoneticPr fontId="1"/>
  </si>
  <si>
    <t>上級</t>
    <rPh sb="0" eb="2">
      <t>ジョウキュウ</t>
    </rPh>
    <phoneticPr fontId="1"/>
  </si>
  <si>
    <t>マイスター級</t>
    <rPh sb="5" eb="6">
      <t>キュウ</t>
    </rPh>
    <phoneticPr fontId="1"/>
  </si>
  <si>
    <t>（会場名２）</t>
    <rPh sb="1" eb="3">
      <t>カイジョウ</t>
    </rPh>
    <rPh sb="3" eb="4">
      <t>メイ</t>
    </rPh>
    <phoneticPr fontId="1"/>
  </si>
  <si>
    <t>メールアドレス</t>
  </si>
  <si>
    <t>級合計</t>
    <rPh sb="0" eb="1">
      <t>キュウ</t>
    </rPh>
    <rPh sb="1" eb="3">
      <t>ゴウケイ</t>
    </rPh>
    <phoneticPr fontId="1"/>
  </si>
  <si>
    <t>検定料</t>
    <rPh sb="0" eb="2">
      <t>ケンテイ</t>
    </rPh>
    <rPh sb="2" eb="3">
      <t>リョウ</t>
    </rPh>
    <phoneticPr fontId="2"/>
  </si>
  <si>
    <t>（検定会場住所）</t>
    <rPh sb="1" eb="3">
      <t>ケンテイ</t>
    </rPh>
    <rPh sb="3" eb="5">
      <t>カイジョウ</t>
    </rPh>
    <rPh sb="5" eb="7">
      <t>ジュウショ</t>
    </rPh>
    <phoneticPr fontId="2"/>
  </si>
  <si>
    <t>氏名</t>
  </si>
  <si>
    <t>住所</t>
  </si>
  <si>
    <t>電話番号</t>
  </si>
  <si>
    <t>受検</t>
    <rPh sb="0" eb="2">
      <t>ジュケン</t>
    </rPh>
    <phoneticPr fontId="2"/>
  </si>
  <si>
    <t>Ｗｅｂ利用</t>
    <rPh sb="3" eb="5">
      <t>リヨウ</t>
    </rPh>
    <phoneticPr fontId="1"/>
  </si>
  <si>
    <t>予定人数</t>
    <rPh sb="0" eb="2">
      <t>ヨテイ</t>
    </rPh>
    <rPh sb="2" eb="4">
      <t>ニンズウ</t>
    </rPh>
    <rPh sb="3" eb="4">
      <t>スウ</t>
    </rPh>
    <phoneticPr fontId="2"/>
  </si>
  <si>
    <t>※B～L列、選択肢データ</t>
    <rPh sb="4" eb="5">
      <t>レツ</t>
    </rPh>
    <rPh sb="6" eb="9">
      <t>センタクシ</t>
    </rPh>
    <phoneticPr fontId="16"/>
  </si>
  <si>
    <t>学校会場</t>
    <rPh sb="0" eb="2">
      <t>ガッコウ</t>
    </rPh>
    <rPh sb="2" eb="4">
      <t>カイジョウ</t>
    </rPh>
    <phoneticPr fontId="16"/>
  </si>
  <si>
    <t>予定人数</t>
    <rPh sb="0" eb="2">
      <t>ヨテイ</t>
    </rPh>
    <rPh sb="2" eb="4">
      <t>ニンズウ</t>
    </rPh>
    <phoneticPr fontId="16"/>
  </si>
  <si>
    <t>氏名</t>
    <rPh sb="0" eb="2">
      <t>シメイ</t>
    </rPh>
    <phoneticPr fontId="1"/>
  </si>
  <si>
    <t>FAX</t>
    <phoneticPr fontId="16"/>
  </si>
  <si>
    <t>ＦＡＸ</t>
    <phoneticPr fontId="2"/>
  </si>
  <si>
    <t>送付先:</t>
    <rPh sb="0" eb="3">
      <t>ソウフサキ</t>
    </rPh>
    <phoneticPr fontId="1"/>
  </si>
  <si>
    <t>conken@zencon.org</t>
    <phoneticPr fontId="1"/>
  </si>
  <si>
    <r>
      <t xml:space="preserve">級合計
</t>
    </r>
    <r>
      <rPr>
        <sz val="9"/>
        <rFont val="ＭＳ ゴシック"/>
        <family val="3"/>
        <charset val="128"/>
      </rPr>
      <t>（人）</t>
    </r>
    <rPh sb="0" eb="1">
      <t>キュウ</t>
    </rPh>
    <rPh sb="1" eb="3">
      <t>ゴウケイ</t>
    </rPh>
    <phoneticPr fontId="16"/>
  </si>
  <si>
    <t>（※水色セルは、自動計算）</t>
  </si>
  <si>
    <t>受検者数内訳</t>
    <phoneticPr fontId="2"/>
  </si>
  <si>
    <t>概要</t>
    <rPh sb="0" eb="2">
      <t>ガイヨウ</t>
    </rPh>
    <phoneticPr fontId="2"/>
  </si>
  <si>
    <t>（学校会場）</t>
    <rPh sb="1" eb="3">
      <t>ガッコウ</t>
    </rPh>
    <rPh sb="3" eb="5">
      <t>カイジョウ</t>
    </rPh>
    <phoneticPr fontId="16"/>
  </si>
  <si>
    <t>名簿確定予定日</t>
    <phoneticPr fontId="16"/>
  </si>
  <si>
    <t>コンクリート製品検定2024（学校会場）申込書</t>
    <rPh sb="15" eb="17">
      <t>ガッコウ</t>
    </rPh>
    <rPh sb="17" eb="19">
      <t>カイジョウ</t>
    </rPh>
    <rPh sb="20" eb="23">
      <t>モウシコミショ</t>
    </rPh>
    <phoneticPr fontId="1"/>
  </si>
  <si>
    <t>資料送付先</t>
    <phoneticPr fontId="2"/>
  </si>
  <si>
    <t>名簿確定日</t>
    <rPh sb="0" eb="2">
      <t>メイボ</t>
    </rPh>
    <rPh sb="2" eb="5">
      <t>カクテイビ</t>
    </rPh>
    <phoneticPr fontId="1"/>
  </si>
  <si>
    <t>連絡担当者</t>
    <phoneticPr fontId="16"/>
  </si>
  <si>
    <t>送付先</t>
    <rPh sb="0" eb="3">
      <t>ソウフサキ</t>
    </rPh>
    <phoneticPr fontId="16"/>
  </si>
  <si>
    <t>検定会場</t>
    <rPh sb="0" eb="4">
      <t>ケンテイカイジョウ</t>
    </rPh>
    <phoneticPr fontId="16"/>
  </si>
  <si>
    <t>資料送付先</t>
    <phoneticPr fontId="16"/>
  </si>
  <si>
    <t>コン検2024申込み、転記用デ－タ表（名簿除く）と選択肢</t>
    <rPh sb="2" eb="3">
      <t>ケン</t>
    </rPh>
    <rPh sb="7" eb="9">
      <t>モウシコミ</t>
    </rPh>
    <rPh sb="11" eb="14">
      <t>テンキヨウ</t>
    </rPh>
    <rPh sb="17" eb="18">
      <t>ヒョウ</t>
    </rPh>
    <rPh sb="19" eb="21">
      <t>メイボ</t>
    </rPh>
    <rPh sb="21" eb="22">
      <t>ノゾ</t>
    </rPh>
    <rPh sb="25" eb="28">
      <t>センタクシ</t>
    </rPh>
    <phoneticPr fontId="16"/>
  </si>
  <si>
    <r>
      <t>会場名１（学校名）</t>
    </r>
    <r>
      <rPr>
        <b/>
        <vertAlign val="superscript"/>
        <sz val="11"/>
        <rFont val="ＭＳ ゴシック"/>
        <family val="3"/>
        <charset val="128"/>
      </rPr>
      <t>*1</t>
    </r>
    <rPh sb="0" eb="2">
      <t>カイジョウ</t>
    </rPh>
    <rPh sb="2" eb="3">
      <t>メイ</t>
    </rPh>
    <rPh sb="5" eb="8">
      <t>ガッコウメイ</t>
    </rPh>
    <phoneticPr fontId="2"/>
  </si>
  <si>
    <r>
      <t>検定予定日</t>
    </r>
    <r>
      <rPr>
        <b/>
        <vertAlign val="superscript"/>
        <sz val="11"/>
        <rFont val="ＭＳ ゴシック"/>
        <family val="3"/>
        <charset val="128"/>
      </rPr>
      <t>*2</t>
    </r>
    <rPh sb="0" eb="2">
      <t>ケンテイ</t>
    </rPh>
    <rPh sb="2" eb="4">
      <t>ヨテイ</t>
    </rPh>
    <rPh sb="4" eb="5">
      <t>ビ</t>
    </rPh>
    <phoneticPr fontId="2"/>
  </si>
  <si>
    <t>役職</t>
    <rPh sb="0" eb="2">
      <t>ヤクショク</t>
    </rPh>
    <phoneticPr fontId="2"/>
  </si>
  <si>
    <r>
      <rPr>
        <b/>
        <sz val="14"/>
        <rFont val="ＭＳ ゴシック"/>
        <family val="3"/>
        <charset val="128"/>
      </rPr>
      <t>２．受検者</t>
    </r>
    <r>
      <rPr>
        <b/>
        <sz val="11"/>
        <rFont val="ＭＳ ゴシック"/>
        <family val="3"/>
        <charset val="128"/>
      </rPr>
      <t>（※</t>
    </r>
    <r>
      <rPr>
        <b/>
        <sz val="11"/>
        <color rgb="FFFF0000"/>
        <rFont val="ＭＳ ゴシック"/>
        <family val="3"/>
        <charset val="128"/>
      </rPr>
      <t>10月12日</t>
    </r>
    <r>
      <rPr>
        <b/>
        <sz val="11"/>
        <rFont val="ＭＳ ゴシック"/>
        <family val="3"/>
        <charset val="128"/>
      </rPr>
      <t>迄に確定してください。）</t>
    </r>
    <rPh sb="9" eb="10">
      <t>ガツ</t>
    </rPh>
    <rPh sb="12" eb="13">
      <t>ニチ</t>
    </rPh>
    <rPh sb="13" eb="14">
      <t>マデ</t>
    </rPh>
    <phoneticPr fontId="2"/>
  </si>
  <si>
    <r>
      <t>注</t>
    </r>
    <r>
      <rPr>
        <vertAlign val="superscript"/>
        <sz val="9"/>
        <color rgb="FFFF0000"/>
        <rFont val="ＭＳ ゴシック"/>
        <family val="3"/>
        <charset val="128"/>
      </rPr>
      <t>*1</t>
    </r>
    <r>
      <rPr>
        <sz val="9"/>
        <color rgb="FFFF0000"/>
        <rFont val="ＭＳ ゴシック"/>
        <family val="3"/>
        <charset val="128"/>
      </rPr>
      <t>： 領収書の宛名になります。
注</t>
    </r>
    <r>
      <rPr>
        <vertAlign val="superscript"/>
        <sz val="9"/>
        <color rgb="FFFF0000"/>
        <rFont val="ＭＳ ゴシック"/>
        <family val="3"/>
        <charset val="128"/>
      </rPr>
      <t>*2</t>
    </r>
    <r>
      <rPr>
        <sz val="9"/>
        <color rgb="FFFF0000"/>
        <rFont val="ＭＳ ゴシック"/>
        <family val="3"/>
        <charset val="128"/>
      </rPr>
      <t>： 実際の受検日を受検期間（11/1-12/7）の中で変更しても構いません。</t>
    </r>
    <rPh sb="5" eb="8">
      <t>リョウシュウショ</t>
    </rPh>
    <rPh sb="9" eb="11">
      <t>アテナ</t>
    </rPh>
    <rPh sb="23" eb="25">
      <t>ジッサイ</t>
    </rPh>
    <rPh sb="46" eb="47">
      <t>ナカ</t>
    </rPh>
    <rPh sb="48" eb="50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</si>
</sst>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m&quot;月&quot;d&quot;日&quot;;@"/>
    <numFmt numFmtId="177" formatCode="#,##0_ "/>
    <numFmt numFmtId="178" formatCode="yyyy/m/d;@"/>
  </numFmts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HG丸ｺﾞｼｯｸM-PRO"/>
      <family val="3"/>
      <charset val="128"/>
    </font>
    <font>
      <u/>
      <sz val="9"/>
      <color indexed="81"/>
      <name val="HG丸ｺﾞｼｯｸM-PRO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rgb="FF494949"/>
      <name val="Arial"/>
      <family val="2"/>
    </font>
    <font>
      <b/>
      <sz val="14"/>
      <name val="Century"/>
      <family val="1"/>
    </font>
    <font>
      <sz val="6"/>
      <color rgb="FFFF0000"/>
      <name val="ＭＳ ゴシック"/>
      <family val="3"/>
      <charset val="128"/>
    </font>
    <font>
      <b/>
      <vertAlign val="superscript"/>
      <sz val="11"/>
      <name val="ＭＳ ゴシック"/>
      <family val="3"/>
      <charset val="128"/>
    </font>
    <font>
      <vertAlign val="superscript"/>
      <sz val="9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1" xfId="0" quotePrefix="1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4" fillId="3" borderId="4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0" xfId="0" applyProtection="1">
      <alignment vertical="center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Protection="1">
      <alignment vertical="center"/>
      <protection hidden="1"/>
    </xf>
    <xf numFmtId="14" fontId="9" fillId="0" borderId="1" xfId="0" applyNumberFormat="1" applyFont="1" applyBorder="1" applyAlignment="1">
      <alignment horizontal="center" vertical="center" shrinkToFit="1"/>
    </xf>
    <xf numFmtId="56" fontId="4" fillId="0" borderId="1" xfId="0" applyNumberFormat="1" applyFont="1" applyBorder="1" applyAlignment="1">
      <alignment horizontal="center" vertical="center" shrinkToFit="1"/>
    </xf>
    <xf numFmtId="56" fontId="4" fillId="0" borderId="1" xfId="0" applyNumberFormat="1" applyFont="1" applyBorder="1" applyAlignment="1">
      <alignment horizontal="left" vertical="center" shrinkToFit="1"/>
    </xf>
    <xf numFmtId="0" fontId="20" fillId="0" borderId="1" xfId="0" applyFont="1" applyBorder="1" applyAlignment="1">
      <alignment vertical="center" shrinkToFit="1"/>
    </xf>
    <xf numFmtId="56" fontId="4" fillId="0" borderId="2" xfId="0" applyNumberFormat="1" applyFont="1" applyBorder="1" applyAlignment="1">
      <alignment horizontal="center" vertical="center" shrinkToFit="1"/>
    </xf>
    <xf numFmtId="56" fontId="4" fillId="0" borderId="17" xfId="0" quotePrefix="1" applyNumberFormat="1" applyFont="1" applyBorder="1" applyAlignment="1">
      <alignment horizontal="center" vertical="center" shrinkToFit="1"/>
    </xf>
    <xf numFmtId="56" fontId="4" fillId="0" borderId="0" xfId="0" applyNumberFormat="1" applyFont="1" applyAlignment="1">
      <alignment horizontal="center" vertical="center" shrinkToFit="1"/>
    </xf>
    <xf numFmtId="0" fontId="4" fillId="0" borderId="1" xfId="0" applyFont="1" applyBorder="1" applyAlignment="1">
      <alignment horizontal="right" vertical="center" shrinkToFit="1"/>
    </xf>
    <xf numFmtId="0" fontId="21" fillId="4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 shrinkToFit="1"/>
    </xf>
    <xf numFmtId="0" fontId="19" fillId="0" borderId="0" xfId="0" applyFont="1" applyAlignment="1">
      <alignment vertical="center" shrinkToFit="1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49" fontId="3" fillId="2" borderId="27" xfId="0" applyNumberFormat="1" applyFont="1" applyFill="1" applyBorder="1" applyAlignment="1" applyProtection="1">
      <alignment vertical="center" shrinkToFit="1"/>
      <protection locked="0"/>
    </xf>
    <xf numFmtId="0" fontId="5" fillId="7" borderId="2" xfId="0" applyFont="1" applyFill="1" applyBorder="1" applyAlignment="1">
      <alignment horizontal="center" vertical="center" shrinkToFit="1"/>
    </xf>
    <xf numFmtId="0" fontId="5" fillId="7" borderId="5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/>
    </xf>
    <xf numFmtId="49" fontId="5" fillId="7" borderId="33" xfId="0" applyNumberFormat="1" applyFont="1" applyFill="1" applyBorder="1" applyAlignment="1">
      <alignment horizontal="center" vertical="center" shrinkToFit="1"/>
    </xf>
    <xf numFmtId="49" fontId="5" fillId="7" borderId="21" xfId="0" applyNumberFormat="1" applyFont="1" applyFill="1" applyBorder="1" applyAlignment="1">
      <alignment horizontal="center" vertical="center" shrinkToFit="1"/>
    </xf>
    <xf numFmtId="0" fontId="5" fillId="7" borderId="10" xfId="0" applyFont="1" applyFill="1" applyBorder="1" applyAlignment="1">
      <alignment horizontal="center" vertical="center" shrinkToFit="1"/>
    </xf>
    <xf numFmtId="0" fontId="5" fillId="7" borderId="9" xfId="0" applyFont="1" applyFill="1" applyBorder="1" applyAlignment="1">
      <alignment horizontal="center" vertical="center" shrinkToFit="1"/>
    </xf>
    <xf numFmtId="0" fontId="5" fillId="7" borderId="3" xfId="0" applyFont="1" applyFill="1" applyBorder="1" applyAlignment="1">
      <alignment horizontal="center" vertical="center" shrinkToFit="1"/>
    </xf>
    <xf numFmtId="0" fontId="5" fillId="7" borderId="24" xfId="0" applyFont="1" applyFill="1" applyBorder="1" applyAlignment="1">
      <alignment vertical="center" shrinkToFit="1"/>
    </xf>
    <xf numFmtId="0" fontId="5" fillId="7" borderId="21" xfId="0" applyFont="1" applyFill="1" applyBorder="1" applyAlignment="1">
      <alignment horizontal="center" vertical="center" shrinkToFit="1"/>
    </xf>
    <xf numFmtId="0" fontId="5" fillId="7" borderId="25" xfId="0" applyFont="1" applyFill="1" applyBorder="1" applyAlignment="1">
      <alignment horizontal="center" vertical="center" shrinkToFit="1"/>
    </xf>
    <xf numFmtId="0" fontId="4" fillId="4" borderId="25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5" fillId="7" borderId="41" xfId="0" applyFont="1" applyFill="1" applyBorder="1" applyAlignment="1">
      <alignment horizontal="right" vertical="center" shrinkToFit="1"/>
    </xf>
    <xf numFmtId="177" fontId="0" fillId="4" borderId="39" xfId="0" applyNumberFormat="1" applyFill="1" applyBorder="1" applyAlignment="1">
      <alignment vertical="center" shrinkToFit="1"/>
    </xf>
    <xf numFmtId="0" fontId="4" fillId="4" borderId="3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shrinkToFit="1"/>
    </xf>
    <xf numFmtId="49" fontId="5" fillId="7" borderId="3" xfId="0" applyNumberFormat="1" applyFont="1" applyFill="1" applyBorder="1" applyAlignment="1">
      <alignment horizontal="center" vertical="center" shrinkToFit="1"/>
    </xf>
    <xf numFmtId="49" fontId="3" fillId="2" borderId="46" xfId="0" applyNumberFormat="1" applyFont="1" applyFill="1" applyBorder="1" applyAlignment="1" applyProtection="1">
      <alignment horizontal="left" vertical="center" shrinkToFit="1"/>
      <protection locked="0"/>
    </xf>
    <xf numFmtId="0" fontId="5" fillId="7" borderId="33" xfId="0" applyFont="1" applyFill="1" applyBorder="1" applyAlignment="1">
      <alignment horizontal="center" vertical="center" shrinkToFit="1"/>
    </xf>
    <xf numFmtId="0" fontId="4" fillId="0" borderId="50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left" vertical="center" shrinkToFit="1"/>
    </xf>
    <xf numFmtId="0" fontId="13" fillId="0" borderId="54" xfId="0" applyFont="1" applyBorder="1">
      <alignment vertical="center"/>
    </xf>
    <xf numFmtId="0" fontId="22" fillId="0" borderId="0" xfId="0" applyFont="1" applyAlignment="1">
      <alignment horizontal="right" vertical="center"/>
    </xf>
    <xf numFmtId="0" fontId="19" fillId="0" borderId="0" xfId="0" applyFont="1" applyAlignment="1">
      <alignment vertical="top"/>
    </xf>
    <xf numFmtId="0" fontId="10" fillId="0" borderId="56" xfId="0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4" fillId="3" borderId="8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14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14" fontId="4" fillId="0" borderId="20" xfId="0" applyNumberFormat="1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center" vertical="center" shrinkToFit="1"/>
    </xf>
    <xf numFmtId="14" fontId="4" fillId="0" borderId="18" xfId="0" applyNumberFormat="1" applyFont="1" applyBorder="1" applyAlignment="1">
      <alignment horizontal="center" vertical="center" shrinkToFit="1"/>
    </xf>
    <xf numFmtId="14" fontId="4" fillId="0" borderId="11" xfId="0" applyNumberFormat="1" applyFont="1" applyBorder="1" applyAlignment="1">
      <alignment horizontal="center" vertical="center" shrinkToFit="1"/>
    </xf>
    <xf numFmtId="0" fontId="10" fillId="0" borderId="56" xfId="0" applyFont="1" applyBorder="1" applyAlignment="1">
      <alignment vertical="top" wrapText="1"/>
    </xf>
    <xf numFmtId="0" fontId="5" fillId="7" borderId="55" xfId="0" applyFont="1" applyFill="1" applyBorder="1" applyAlignment="1">
      <alignment horizontal="center" vertical="center" textRotation="255" shrinkToFit="1"/>
    </xf>
    <xf numFmtId="0" fontId="5" fillId="7" borderId="43" xfId="0" applyFont="1" applyFill="1" applyBorder="1" applyAlignment="1">
      <alignment horizontal="center" vertical="center" textRotation="255" shrinkToFit="1"/>
    </xf>
    <xf numFmtId="0" fontId="5" fillId="7" borderId="44" xfId="0" applyFont="1" applyFill="1" applyBorder="1" applyAlignment="1">
      <alignment horizontal="center" vertical="center" textRotation="255" shrinkToFit="1"/>
    </xf>
    <xf numFmtId="0" fontId="5" fillId="7" borderId="37" xfId="0" applyFont="1" applyFill="1" applyBorder="1" applyAlignment="1">
      <alignment vertical="center" textRotation="255" shrinkToFit="1"/>
    </xf>
    <xf numFmtId="0" fontId="5" fillId="7" borderId="38" xfId="0" applyFont="1" applyFill="1" applyBorder="1" applyAlignment="1">
      <alignment vertical="center" textRotation="255" shrinkToFit="1"/>
    </xf>
    <xf numFmtId="0" fontId="0" fillId="7" borderId="38" xfId="0" applyFill="1" applyBorder="1" applyAlignment="1">
      <alignment vertical="center" textRotation="255" shrinkToFit="1"/>
    </xf>
    <xf numFmtId="0" fontId="0" fillId="7" borderId="29" xfId="0" applyFill="1" applyBorder="1" applyAlignment="1">
      <alignment vertical="center" textRotation="255" shrinkToFit="1"/>
    </xf>
    <xf numFmtId="0" fontId="5" fillId="7" borderId="41" xfId="0" applyFont="1" applyFill="1" applyBorder="1" applyAlignment="1">
      <alignment horizontal="center" vertical="center" shrinkToFit="1"/>
    </xf>
    <xf numFmtId="0" fontId="5" fillId="7" borderId="23" xfId="0" applyFont="1" applyFill="1" applyBorder="1" applyAlignment="1">
      <alignment horizontal="center" vertical="center" shrinkToFit="1"/>
    </xf>
    <xf numFmtId="49" fontId="3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33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 shrinkToFit="1"/>
    </xf>
    <xf numFmtId="49" fontId="3" fillId="2" borderId="5" xfId="0" applyNumberFormat="1" applyFont="1" applyFill="1" applyBorder="1" applyAlignment="1" applyProtection="1">
      <alignment vertical="center" shrinkToFit="1"/>
      <protection locked="0"/>
    </xf>
    <xf numFmtId="49" fontId="3" fillId="2" borderId="1" xfId="0" applyNumberFormat="1" applyFont="1" applyFill="1" applyBorder="1" applyAlignment="1" applyProtection="1">
      <alignment vertical="center" shrinkToFit="1"/>
      <protection locked="0"/>
    </xf>
    <xf numFmtId="49" fontId="3" fillId="2" borderId="39" xfId="0" applyNumberFormat="1" applyFont="1" applyFill="1" applyBorder="1" applyAlignment="1" applyProtection="1">
      <alignment vertical="center" shrinkToFit="1"/>
      <protection locked="0"/>
    </xf>
    <xf numFmtId="0" fontId="5" fillId="7" borderId="35" xfId="0" applyFont="1" applyFill="1" applyBorder="1" applyAlignment="1">
      <alignment horizontal="center" vertical="center" shrinkToFit="1"/>
    </xf>
    <xf numFmtId="0" fontId="5" fillId="7" borderId="21" xfId="0" applyFont="1" applyFill="1" applyBorder="1" applyAlignment="1">
      <alignment horizontal="center" vertical="center" shrinkToFit="1"/>
    </xf>
    <xf numFmtId="0" fontId="5" fillId="7" borderId="29" xfId="0" applyFont="1" applyFill="1" applyBorder="1" applyAlignment="1">
      <alignment horizontal="center" vertical="center" shrinkToFit="1"/>
    </xf>
    <xf numFmtId="0" fontId="5" fillId="7" borderId="30" xfId="0" applyFont="1" applyFill="1" applyBorder="1" applyAlignment="1">
      <alignment horizontal="center" vertical="center" shrinkToFit="1"/>
    </xf>
    <xf numFmtId="49" fontId="3" fillId="2" borderId="21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31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30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32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22" xfId="0" applyNumberFormat="1" applyFont="1" applyFill="1" applyBorder="1" applyAlignment="1" applyProtection="1">
      <alignment vertical="center" shrinkToFit="1"/>
      <protection locked="0"/>
    </xf>
    <xf numFmtId="49" fontId="3" fillId="2" borderId="23" xfId="0" applyNumberFormat="1" applyFont="1" applyFill="1" applyBorder="1" applyAlignment="1" applyProtection="1">
      <alignment vertical="center" shrinkToFit="1"/>
      <protection locked="0"/>
    </xf>
    <xf numFmtId="49" fontId="3" fillId="2" borderId="24" xfId="0" applyNumberFormat="1" applyFont="1" applyFill="1" applyBorder="1" applyAlignment="1" applyProtection="1">
      <alignment vertical="center" shrinkToFit="1"/>
      <protection locked="0"/>
    </xf>
    <xf numFmtId="49" fontId="3" fillId="2" borderId="36" xfId="0" applyNumberFormat="1" applyFont="1" applyFill="1" applyBorder="1" applyAlignment="1" applyProtection="1">
      <alignment vertical="center" shrinkToFit="1"/>
      <protection locked="0"/>
    </xf>
    <xf numFmtId="0" fontId="5" fillId="7" borderId="15" xfId="0" applyFont="1" applyFill="1" applyBorder="1" applyAlignment="1">
      <alignment horizontal="center" vertical="center" shrinkToFit="1"/>
    </xf>
    <xf numFmtId="0" fontId="5" fillId="7" borderId="16" xfId="0" applyFont="1" applyFill="1" applyBorder="1" applyAlignment="1">
      <alignment horizontal="center" vertical="center" shrinkToFit="1"/>
    </xf>
    <xf numFmtId="0" fontId="5" fillId="7" borderId="2" xfId="0" applyFont="1" applyFill="1" applyBorder="1" applyAlignment="1">
      <alignment horizontal="center" vertical="center" shrinkToFit="1"/>
    </xf>
    <xf numFmtId="0" fontId="5" fillId="7" borderId="3" xfId="0" applyFont="1" applyFill="1" applyBorder="1" applyAlignment="1">
      <alignment horizontal="center" vertical="center" shrinkToFit="1"/>
    </xf>
    <xf numFmtId="0" fontId="4" fillId="0" borderId="51" xfId="0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 applyProtection="1">
      <alignment horizontal="center" vertical="center" shrinkToFit="1"/>
      <protection locked="0"/>
    </xf>
    <xf numFmtId="0" fontId="12" fillId="7" borderId="1" xfId="0" applyFont="1" applyFill="1" applyBorder="1" applyAlignment="1">
      <alignment vertical="center" wrapText="1"/>
    </xf>
    <xf numFmtId="0" fontId="12" fillId="7" borderId="25" xfId="0" applyFont="1" applyFill="1" applyBorder="1" applyAlignment="1">
      <alignment vertical="center" wrapText="1"/>
    </xf>
    <xf numFmtId="49" fontId="3" fillId="2" borderId="47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2" borderId="48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2" borderId="49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2" borderId="13" xfId="0" applyNumberFormat="1" applyFont="1" applyFill="1" applyBorder="1" applyAlignment="1" applyProtection="1">
      <alignment vertical="center" shrinkToFit="1"/>
      <protection locked="0"/>
    </xf>
    <xf numFmtId="49" fontId="3" fillId="2" borderId="12" xfId="0" applyNumberFormat="1" applyFont="1" applyFill="1" applyBorder="1" applyAlignment="1" applyProtection="1">
      <alignment vertical="center" shrinkToFit="1"/>
      <protection locked="0"/>
    </xf>
    <xf numFmtId="49" fontId="3" fillId="2" borderId="14" xfId="0" applyNumberFormat="1" applyFont="1" applyFill="1" applyBorder="1" applyAlignment="1" applyProtection="1">
      <alignment vertical="center" shrinkToFit="1"/>
      <protection locked="0"/>
    </xf>
    <xf numFmtId="49" fontId="3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0" xfId="0" applyNumberFormat="1" applyFont="1" applyFill="1" applyBorder="1" applyAlignment="1" applyProtection="1">
      <alignment horizontal="center" vertical="center" shrinkToFit="1"/>
      <protection locked="0"/>
    </xf>
    <xf numFmtId="56" fontId="11" fillId="2" borderId="22" xfId="0" applyNumberFormat="1" applyFont="1" applyFill="1" applyBorder="1" applyAlignment="1" applyProtection="1">
      <alignment horizontal="center" vertical="center" shrinkToFit="1"/>
      <protection locked="0"/>
    </xf>
    <xf numFmtId="56" fontId="11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vertical="center" shrinkToFit="1"/>
      <protection locked="0"/>
    </xf>
    <xf numFmtId="0" fontId="4" fillId="2" borderId="23" xfId="0" applyFont="1" applyFill="1" applyBorder="1" applyAlignment="1" applyProtection="1">
      <alignment vertical="center" shrinkToFit="1"/>
      <protection locked="0"/>
    </xf>
    <xf numFmtId="0" fontId="4" fillId="2" borderId="24" xfId="0" applyFont="1" applyFill="1" applyBorder="1" applyAlignment="1" applyProtection="1">
      <alignment vertical="center" shrinkToFit="1"/>
      <protection locked="0"/>
    </xf>
    <xf numFmtId="176" fontId="3" fillId="2" borderId="13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14" xfId="0" applyNumberFormat="1" applyFont="1" applyFill="1" applyBorder="1" applyAlignment="1" applyProtection="1">
      <alignment horizontal="center" vertical="center" shrinkToFit="1"/>
      <protection locked="0"/>
    </xf>
    <xf numFmtId="58" fontId="4" fillId="2" borderId="1" xfId="0" applyNumberFormat="1" applyFont="1" applyFill="1" applyBorder="1" applyAlignment="1" applyProtection="1">
      <alignment horizontal="right" vertical="center" indent="1" shrinkToFit="1"/>
      <protection locked="0"/>
    </xf>
    <xf numFmtId="49" fontId="3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4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1" xfId="0" applyNumberFormat="1" applyFont="1" applyFill="1" applyBorder="1" applyAlignment="1" applyProtection="1">
      <alignment horizontal="right" vertical="center" indent="1" shrinkToFit="1"/>
      <protection locked="0"/>
    </xf>
    <xf numFmtId="49" fontId="3" fillId="2" borderId="42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0" fillId="6" borderId="2" xfId="0" applyFill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22"/>
  <sheetViews>
    <sheetView tabSelected="1" view="pageBreakPreview" zoomScaleNormal="100" zoomScaleSheetLayoutView="100" workbookViewId="0">
      <selection activeCell="G1" sqref="G1:H1"/>
    </sheetView>
  </sheetViews>
  <sheetFormatPr defaultRowHeight="21.95" customHeight="1"/>
  <cols>
    <col min="1" max="1" width="6.875" style="2" customWidth="1"/>
    <col min="2" max="5" width="10.625" style="4" customWidth="1"/>
    <col min="6" max="8" width="12.625" style="4" customWidth="1"/>
    <col min="9" max="9" width="4.75" style="3" customWidth="1"/>
    <col min="10" max="36" width="8.625" style="3" customWidth="1"/>
    <col min="37" max="16384" width="9" style="3"/>
  </cols>
  <sheetData>
    <row r="1" spans="1:9" ht="18" customHeight="1" thickBot="1">
      <c r="A1" s="69" t="s">
        <v>100</v>
      </c>
      <c r="B1" s="126" t="s">
        <v>101</v>
      </c>
      <c r="C1" s="127"/>
      <c r="F1" s="39" t="s">
        <v>17</v>
      </c>
      <c r="G1" s="146"/>
      <c r="H1" s="146"/>
    </row>
    <row r="2" spans="1:9" ht="18" customHeight="1">
      <c r="A2" s="70"/>
      <c r="B2" s="128"/>
      <c r="C2" s="128"/>
      <c r="F2" s="39" t="s">
        <v>30</v>
      </c>
      <c r="G2" s="149"/>
      <c r="H2" s="149"/>
    </row>
    <row r="3" spans="1:9" ht="30" customHeight="1">
      <c r="A3" s="151" t="s">
        <v>108</v>
      </c>
      <c r="B3" s="151"/>
      <c r="C3" s="151"/>
      <c r="D3" s="151"/>
      <c r="E3" s="151"/>
      <c r="F3" s="151"/>
      <c r="G3" s="151"/>
      <c r="H3" s="151"/>
    </row>
    <row r="4" spans="1:9" ht="18" customHeight="1">
      <c r="A4" s="13" t="s">
        <v>13</v>
      </c>
      <c r="B4" s="12"/>
      <c r="C4" s="12"/>
      <c r="D4" s="12"/>
      <c r="E4" s="12"/>
      <c r="F4" s="12"/>
      <c r="G4" s="12"/>
      <c r="H4" s="12"/>
    </row>
    <row r="5" spans="1:9" ht="21.95" customHeight="1" thickBot="1">
      <c r="A5" s="41" t="s">
        <v>14</v>
      </c>
      <c r="B5" s="12"/>
      <c r="C5" s="42"/>
      <c r="D5" s="43"/>
      <c r="E5" s="12"/>
      <c r="F5" s="12"/>
      <c r="H5" s="17" t="s">
        <v>18</v>
      </c>
    </row>
    <row r="6" spans="1:9" ht="21.95" customHeight="1" thickBot="1">
      <c r="A6" s="110" t="s">
        <v>116</v>
      </c>
      <c r="B6" s="111"/>
      <c r="C6" s="118"/>
      <c r="D6" s="119"/>
      <c r="E6" s="120"/>
      <c r="F6" s="51" t="s">
        <v>83</v>
      </c>
      <c r="G6" s="118"/>
      <c r="H6" s="121"/>
    </row>
    <row r="7" spans="1:9" s="4" customFormat="1" ht="21.95" customHeight="1">
      <c r="A7" s="97" t="s">
        <v>41</v>
      </c>
      <c r="B7" s="68" t="s">
        <v>88</v>
      </c>
      <c r="C7" s="147"/>
      <c r="D7" s="147"/>
      <c r="E7" s="50" t="s">
        <v>84</v>
      </c>
      <c r="F7" s="131"/>
      <c r="G7" s="132"/>
      <c r="H7" s="133"/>
    </row>
    <row r="8" spans="1:9" s="4" customFormat="1" ht="21.95" customHeight="1">
      <c r="A8" s="98"/>
      <c r="B8" s="66" t="s">
        <v>12</v>
      </c>
      <c r="C8" s="134"/>
      <c r="D8" s="135"/>
      <c r="E8" s="135"/>
      <c r="F8" s="136"/>
      <c r="G8" s="66" t="s">
        <v>118</v>
      </c>
      <c r="H8" s="67"/>
    </row>
    <row r="9" spans="1:9" ht="21.95" customHeight="1">
      <c r="A9" s="99"/>
      <c r="B9" s="48" t="s">
        <v>89</v>
      </c>
      <c r="C9" s="108"/>
      <c r="D9" s="108"/>
      <c r="E9" s="107"/>
      <c r="F9" s="108"/>
      <c r="G9" s="108"/>
      <c r="H9" s="109"/>
    </row>
    <row r="10" spans="1:9" ht="21.95" customHeight="1" thickBot="1">
      <c r="A10" s="100"/>
      <c r="B10" s="57" t="s">
        <v>90</v>
      </c>
      <c r="C10" s="137"/>
      <c r="D10" s="148"/>
      <c r="E10" s="45"/>
      <c r="F10" s="57" t="s">
        <v>99</v>
      </c>
      <c r="G10" s="137"/>
      <c r="H10" s="138"/>
    </row>
    <row r="11" spans="1:9" ht="21.95" customHeight="1" thickBot="1">
      <c r="A11" s="112" t="s">
        <v>87</v>
      </c>
      <c r="B11" s="113"/>
      <c r="C11" s="114"/>
      <c r="D11" s="114"/>
      <c r="E11" s="115"/>
      <c r="F11" s="116"/>
      <c r="G11" s="116"/>
      <c r="H11" s="117"/>
    </row>
    <row r="12" spans="1:9" ht="21.95" customHeight="1" thickBot="1">
      <c r="A12" s="101" t="s">
        <v>109</v>
      </c>
      <c r="B12" s="102"/>
      <c r="C12" s="103" t="s">
        <v>113</v>
      </c>
      <c r="D12" s="104"/>
      <c r="E12" s="3"/>
      <c r="F12" s="3"/>
      <c r="G12" s="3"/>
      <c r="H12" s="3"/>
    </row>
    <row r="13" spans="1:9" ht="21.95" customHeight="1" thickBot="1">
      <c r="A13" s="61" t="s">
        <v>86</v>
      </c>
      <c r="B13" s="55" t="s">
        <v>23</v>
      </c>
      <c r="C13" s="141"/>
      <c r="D13" s="142"/>
      <c r="E13" s="143"/>
      <c r="F13" s="56" t="s">
        <v>25</v>
      </c>
      <c r="G13" s="139"/>
      <c r="H13" s="140"/>
    </row>
    <row r="14" spans="1:9" ht="21.95" customHeight="1">
      <c r="A14" s="94" t="s">
        <v>91</v>
      </c>
      <c r="B14" s="105" t="s">
        <v>105</v>
      </c>
      <c r="C14" s="54" t="s">
        <v>117</v>
      </c>
      <c r="D14" s="144"/>
      <c r="E14" s="145"/>
      <c r="F14" s="54" t="s">
        <v>92</v>
      </c>
      <c r="G14" s="134"/>
      <c r="H14" s="150"/>
    </row>
    <row r="15" spans="1:9" ht="21.75" customHeight="1">
      <c r="A15" s="95"/>
      <c r="B15" s="106"/>
      <c r="C15" s="46" t="s">
        <v>93</v>
      </c>
      <c r="D15" s="44"/>
      <c r="E15" s="48" t="s">
        <v>85</v>
      </c>
      <c r="F15" s="40">
        <f>D16+F16+H16+D17</f>
        <v>0</v>
      </c>
      <c r="G15" s="48" t="s">
        <v>24</v>
      </c>
      <c r="H15" s="62">
        <f>COUNTIFS($F$23:$F$122,"マイスター級",$H$23:$H$122,"一般")*3000+(COUNTIF($H$23:$H$122,"一般")-COUNTIFS($F$23:$F$122,"マイスター級",$H$23:$H$122,"一般"))*2000+COUNTIFS($F$23:$F$122,"マイスター級",$H$23:$H$122,"学生")*1500</f>
        <v>0</v>
      </c>
      <c r="I15" s="60"/>
    </row>
    <row r="16" spans="1:9" ht="19.5" customHeight="1">
      <c r="A16" s="95"/>
      <c r="B16" s="129" t="s">
        <v>104</v>
      </c>
      <c r="C16" s="47" t="s">
        <v>19</v>
      </c>
      <c r="D16" s="18">
        <f>COUNTIF($F$23:$F$122,C16)</f>
        <v>0</v>
      </c>
      <c r="E16" s="49" t="s">
        <v>20</v>
      </c>
      <c r="F16" s="18">
        <f>COUNTIF($F$23:$F$122,E16)</f>
        <v>0</v>
      </c>
      <c r="G16" s="49" t="s">
        <v>21</v>
      </c>
      <c r="H16" s="63">
        <f>COUNTIF($F$23:$F$122,G16)</f>
        <v>0</v>
      </c>
      <c r="I16" s="21"/>
    </row>
    <row r="17" spans="1:9" ht="19.5" customHeight="1" thickBot="1">
      <c r="A17" s="96"/>
      <c r="B17" s="130"/>
      <c r="C17" s="57" t="s">
        <v>22</v>
      </c>
      <c r="D17" s="58">
        <f>COUNTIF($F$23:$F$122,C17)</f>
        <v>0</v>
      </c>
      <c r="E17" s="59" t="s">
        <v>15</v>
      </c>
      <c r="F17" s="58">
        <f>COUNTIF($H$23:$H$122,E17)</f>
        <v>0</v>
      </c>
      <c r="G17" s="59" t="s">
        <v>16</v>
      </c>
      <c r="H17" s="64">
        <f>COUNTIF($H$23:$H$122,G17)</f>
        <v>0</v>
      </c>
      <c r="I17" s="71" t="str">
        <f>IF(F$15=F$17+H$17,"","人数違い(区分)")</f>
        <v/>
      </c>
    </row>
    <row r="18" spans="1:9" ht="33" customHeight="1">
      <c r="A18" s="73"/>
      <c r="B18" s="93" t="s">
        <v>120</v>
      </c>
      <c r="C18" s="93"/>
      <c r="D18" s="93"/>
      <c r="E18" s="93"/>
      <c r="F18" s="93"/>
      <c r="G18" s="75"/>
      <c r="H18" s="74" t="s">
        <v>103</v>
      </c>
    </row>
    <row r="19" spans="1:9" ht="21.95" customHeight="1">
      <c r="A19" s="15" t="s">
        <v>119</v>
      </c>
      <c r="B19" s="14"/>
      <c r="C19" s="14"/>
      <c r="D19" s="14"/>
      <c r="E19" s="14"/>
      <c r="F19" s="16"/>
      <c r="G19" s="14"/>
      <c r="H19" s="72" t="s">
        <v>31</v>
      </c>
    </row>
    <row r="20" spans="1:9" s="6" customFormat="1" ht="15" customHeight="1">
      <c r="A20" s="124" t="s">
        <v>2</v>
      </c>
      <c r="B20" s="122" t="s">
        <v>0</v>
      </c>
      <c r="C20" s="123"/>
      <c r="D20" s="122" t="s">
        <v>3</v>
      </c>
      <c r="E20" s="123"/>
      <c r="F20" s="124" t="s">
        <v>4</v>
      </c>
      <c r="G20" s="124" t="s">
        <v>26</v>
      </c>
      <c r="H20" s="124" t="s">
        <v>7</v>
      </c>
    </row>
    <row r="21" spans="1:9" s="6" customFormat="1" ht="15" customHeight="1">
      <c r="A21" s="125"/>
      <c r="B21" s="52" t="s">
        <v>27</v>
      </c>
      <c r="C21" s="53" t="s">
        <v>28</v>
      </c>
      <c r="D21" s="52" t="s">
        <v>27</v>
      </c>
      <c r="E21" s="53" t="s">
        <v>28</v>
      </c>
      <c r="F21" s="125"/>
      <c r="G21" s="125"/>
      <c r="H21" s="125"/>
    </row>
    <row r="22" spans="1:9" ht="21.95" customHeight="1">
      <c r="A22" s="5" t="s">
        <v>1</v>
      </c>
      <c r="B22" s="7" t="s">
        <v>8</v>
      </c>
      <c r="C22" s="8" t="s">
        <v>9</v>
      </c>
      <c r="D22" s="7" t="s">
        <v>10</v>
      </c>
      <c r="E22" s="8" t="s">
        <v>11</v>
      </c>
      <c r="F22" s="1" t="s">
        <v>5</v>
      </c>
      <c r="G22" s="1">
        <v>2023</v>
      </c>
      <c r="H22" s="1" t="s">
        <v>6</v>
      </c>
    </row>
    <row r="23" spans="1:9" ht="21" customHeight="1">
      <c r="A23" s="5">
        <v>1</v>
      </c>
      <c r="B23" s="11"/>
      <c r="C23" s="9"/>
      <c r="D23" s="11"/>
      <c r="E23" s="9"/>
      <c r="F23" s="10"/>
      <c r="G23" s="10"/>
      <c r="H23" s="10"/>
      <c r="I23" s="19" t="str">
        <f>IF(F23&lt;&gt;"",IF(F23&lt;&gt;"初級",IF(G23="","下位級記載漏れ",""),""),"")</f>
        <v/>
      </c>
    </row>
    <row r="24" spans="1:9" ht="21" customHeight="1">
      <c r="A24" s="5">
        <v>2</v>
      </c>
      <c r="B24" s="11"/>
      <c r="C24" s="9"/>
      <c r="D24" s="11"/>
      <c r="E24" s="9"/>
      <c r="F24" s="10"/>
      <c r="G24" s="10"/>
      <c r="H24" s="10"/>
      <c r="I24" s="19" t="str">
        <f t="shared" ref="I24:I87" si="0">IF(F24&lt;&gt;"",IF(F24&lt;&gt;"初級",IF(G24="","下位級記載漏れ",""),""),"")</f>
        <v/>
      </c>
    </row>
    <row r="25" spans="1:9" ht="21" customHeight="1">
      <c r="A25" s="5">
        <v>3</v>
      </c>
      <c r="B25" s="11"/>
      <c r="C25" s="9"/>
      <c r="D25" s="11"/>
      <c r="E25" s="9"/>
      <c r="F25" s="10"/>
      <c r="G25" s="10"/>
      <c r="H25" s="10"/>
      <c r="I25" s="19" t="str">
        <f t="shared" si="0"/>
        <v/>
      </c>
    </row>
    <row r="26" spans="1:9" ht="21" customHeight="1">
      <c r="A26" s="5">
        <v>4</v>
      </c>
      <c r="B26" s="11"/>
      <c r="C26" s="9"/>
      <c r="D26" s="11"/>
      <c r="E26" s="9"/>
      <c r="F26" s="10"/>
      <c r="G26" s="10"/>
      <c r="H26" s="10"/>
      <c r="I26" s="19" t="str">
        <f t="shared" si="0"/>
        <v/>
      </c>
    </row>
    <row r="27" spans="1:9" ht="21" customHeight="1">
      <c r="A27" s="5">
        <v>5</v>
      </c>
      <c r="B27" s="11"/>
      <c r="C27" s="9"/>
      <c r="D27" s="11"/>
      <c r="E27" s="9"/>
      <c r="F27" s="10"/>
      <c r="G27" s="10"/>
      <c r="H27" s="10"/>
      <c r="I27" s="19" t="str">
        <f t="shared" si="0"/>
        <v/>
      </c>
    </row>
    <row r="28" spans="1:9" ht="21" customHeight="1">
      <c r="A28" s="5">
        <v>6</v>
      </c>
      <c r="B28" s="11"/>
      <c r="C28" s="9"/>
      <c r="D28" s="11"/>
      <c r="E28" s="9"/>
      <c r="F28" s="10"/>
      <c r="G28" s="10"/>
      <c r="H28" s="10"/>
      <c r="I28" s="19" t="str">
        <f t="shared" si="0"/>
        <v/>
      </c>
    </row>
    <row r="29" spans="1:9" ht="21" customHeight="1">
      <c r="A29" s="5">
        <v>7</v>
      </c>
      <c r="B29" s="11"/>
      <c r="C29" s="9"/>
      <c r="D29" s="11"/>
      <c r="E29" s="9"/>
      <c r="F29" s="10"/>
      <c r="G29" s="10"/>
      <c r="H29" s="10"/>
      <c r="I29" s="19" t="str">
        <f t="shared" si="0"/>
        <v/>
      </c>
    </row>
    <row r="30" spans="1:9" ht="21" customHeight="1">
      <c r="A30" s="5">
        <v>8</v>
      </c>
      <c r="B30" s="11"/>
      <c r="C30" s="9"/>
      <c r="D30" s="11"/>
      <c r="E30" s="9"/>
      <c r="F30" s="10"/>
      <c r="G30" s="10"/>
      <c r="H30" s="10"/>
      <c r="I30" s="19" t="str">
        <f t="shared" si="0"/>
        <v/>
      </c>
    </row>
    <row r="31" spans="1:9" ht="21" customHeight="1">
      <c r="A31" s="5">
        <v>9</v>
      </c>
      <c r="B31" s="11"/>
      <c r="C31" s="9"/>
      <c r="D31" s="11"/>
      <c r="E31" s="9"/>
      <c r="F31" s="10"/>
      <c r="G31" s="10"/>
      <c r="H31" s="10"/>
      <c r="I31" s="19" t="str">
        <f t="shared" si="0"/>
        <v/>
      </c>
    </row>
    <row r="32" spans="1:9" ht="21" customHeight="1">
      <c r="A32" s="5">
        <v>10</v>
      </c>
      <c r="B32" s="11"/>
      <c r="C32" s="9"/>
      <c r="D32" s="11"/>
      <c r="E32" s="9"/>
      <c r="F32" s="10"/>
      <c r="G32" s="10"/>
      <c r="H32" s="10"/>
      <c r="I32" s="19" t="str">
        <f t="shared" si="0"/>
        <v/>
      </c>
    </row>
    <row r="33" spans="1:9" ht="21" customHeight="1">
      <c r="A33" s="5">
        <v>11</v>
      </c>
      <c r="B33" s="11"/>
      <c r="C33" s="9"/>
      <c r="D33" s="11"/>
      <c r="E33" s="9"/>
      <c r="F33" s="10"/>
      <c r="G33" s="10"/>
      <c r="H33" s="10"/>
      <c r="I33" s="19" t="str">
        <f t="shared" si="0"/>
        <v/>
      </c>
    </row>
    <row r="34" spans="1:9" ht="21" customHeight="1">
      <c r="A34" s="5">
        <v>12</v>
      </c>
      <c r="B34" s="11"/>
      <c r="C34" s="9"/>
      <c r="D34" s="11"/>
      <c r="E34" s="9"/>
      <c r="F34" s="10"/>
      <c r="G34" s="10"/>
      <c r="H34" s="10"/>
      <c r="I34" s="19" t="str">
        <f t="shared" si="0"/>
        <v/>
      </c>
    </row>
    <row r="35" spans="1:9" ht="21" customHeight="1">
      <c r="A35" s="5">
        <v>13</v>
      </c>
      <c r="B35" s="11"/>
      <c r="C35" s="9"/>
      <c r="D35" s="11"/>
      <c r="E35" s="9"/>
      <c r="F35" s="10"/>
      <c r="G35" s="10"/>
      <c r="H35" s="10"/>
      <c r="I35" s="19" t="str">
        <f t="shared" si="0"/>
        <v/>
      </c>
    </row>
    <row r="36" spans="1:9" ht="21" customHeight="1">
      <c r="A36" s="5">
        <v>14</v>
      </c>
      <c r="B36" s="11"/>
      <c r="C36" s="9"/>
      <c r="D36" s="11"/>
      <c r="E36" s="9"/>
      <c r="F36" s="10"/>
      <c r="G36" s="10"/>
      <c r="H36" s="10"/>
      <c r="I36" s="19" t="str">
        <f t="shared" si="0"/>
        <v/>
      </c>
    </row>
    <row r="37" spans="1:9" ht="21" customHeight="1">
      <c r="A37" s="5">
        <v>15</v>
      </c>
      <c r="B37" s="11"/>
      <c r="C37" s="9"/>
      <c r="D37" s="11"/>
      <c r="E37" s="9"/>
      <c r="F37" s="10"/>
      <c r="G37" s="10"/>
      <c r="H37" s="10"/>
      <c r="I37" s="19" t="str">
        <f t="shared" si="0"/>
        <v/>
      </c>
    </row>
    <row r="38" spans="1:9" ht="21" customHeight="1">
      <c r="A38" s="5">
        <v>16</v>
      </c>
      <c r="B38" s="11"/>
      <c r="C38" s="9"/>
      <c r="D38" s="11"/>
      <c r="E38" s="9"/>
      <c r="F38" s="10"/>
      <c r="G38" s="10"/>
      <c r="H38" s="10"/>
      <c r="I38" s="19" t="str">
        <f t="shared" si="0"/>
        <v/>
      </c>
    </row>
    <row r="39" spans="1:9" ht="21" customHeight="1">
      <c r="A39" s="5">
        <v>17</v>
      </c>
      <c r="B39" s="11"/>
      <c r="C39" s="9"/>
      <c r="D39" s="11"/>
      <c r="E39" s="9"/>
      <c r="F39" s="10"/>
      <c r="G39" s="10"/>
      <c r="H39" s="10"/>
      <c r="I39" s="19" t="str">
        <f t="shared" si="0"/>
        <v/>
      </c>
    </row>
    <row r="40" spans="1:9" ht="21" customHeight="1">
      <c r="A40" s="5">
        <v>18</v>
      </c>
      <c r="B40" s="11"/>
      <c r="C40" s="9"/>
      <c r="D40" s="11"/>
      <c r="E40" s="9"/>
      <c r="F40" s="10"/>
      <c r="G40" s="10"/>
      <c r="H40" s="10"/>
      <c r="I40" s="19" t="str">
        <f t="shared" si="0"/>
        <v/>
      </c>
    </row>
    <row r="41" spans="1:9" ht="21" customHeight="1">
      <c r="A41" s="5">
        <v>19</v>
      </c>
      <c r="B41" s="11"/>
      <c r="C41" s="9"/>
      <c r="D41" s="11"/>
      <c r="E41" s="9"/>
      <c r="F41" s="10"/>
      <c r="G41" s="10"/>
      <c r="H41" s="10"/>
      <c r="I41" s="19" t="str">
        <f t="shared" si="0"/>
        <v/>
      </c>
    </row>
    <row r="42" spans="1:9" ht="21" customHeight="1">
      <c r="A42" s="5">
        <v>20</v>
      </c>
      <c r="B42" s="11"/>
      <c r="C42" s="9"/>
      <c r="D42" s="11"/>
      <c r="E42" s="9"/>
      <c r="F42" s="10"/>
      <c r="G42" s="10"/>
      <c r="H42" s="10"/>
      <c r="I42" s="19" t="str">
        <f t="shared" si="0"/>
        <v/>
      </c>
    </row>
    <row r="43" spans="1:9" ht="21" customHeight="1">
      <c r="A43" s="5">
        <v>21</v>
      </c>
      <c r="B43" s="11"/>
      <c r="C43" s="9"/>
      <c r="D43" s="11"/>
      <c r="E43" s="9"/>
      <c r="F43" s="10"/>
      <c r="G43" s="10"/>
      <c r="H43" s="10"/>
      <c r="I43" s="19" t="str">
        <f t="shared" si="0"/>
        <v/>
      </c>
    </row>
    <row r="44" spans="1:9" ht="21" customHeight="1">
      <c r="A44" s="5">
        <v>22</v>
      </c>
      <c r="B44" s="11"/>
      <c r="C44" s="9"/>
      <c r="D44" s="11"/>
      <c r="E44" s="9"/>
      <c r="F44" s="10"/>
      <c r="G44" s="10"/>
      <c r="H44" s="10"/>
      <c r="I44" s="19" t="str">
        <f t="shared" si="0"/>
        <v/>
      </c>
    </row>
    <row r="45" spans="1:9" ht="21" customHeight="1">
      <c r="A45" s="5">
        <v>23</v>
      </c>
      <c r="B45" s="11"/>
      <c r="C45" s="9"/>
      <c r="D45" s="11"/>
      <c r="E45" s="9"/>
      <c r="F45" s="10"/>
      <c r="G45" s="10"/>
      <c r="H45" s="10"/>
      <c r="I45" s="19" t="str">
        <f t="shared" si="0"/>
        <v/>
      </c>
    </row>
    <row r="46" spans="1:9" ht="21" customHeight="1">
      <c r="A46" s="5">
        <v>24</v>
      </c>
      <c r="B46" s="11"/>
      <c r="C46" s="9"/>
      <c r="D46" s="11"/>
      <c r="E46" s="9"/>
      <c r="F46" s="10"/>
      <c r="G46" s="10"/>
      <c r="H46" s="10"/>
      <c r="I46" s="19" t="str">
        <f t="shared" si="0"/>
        <v/>
      </c>
    </row>
    <row r="47" spans="1:9" ht="21" customHeight="1">
      <c r="A47" s="5">
        <v>25</v>
      </c>
      <c r="B47" s="11"/>
      <c r="C47" s="9"/>
      <c r="D47" s="11"/>
      <c r="E47" s="9"/>
      <c r="F47" s="10"/>
      <c r="G47" s="10"/>
      <c r="H47" s="10"/>
      <c r="I47" s="19" t="str">
        <f t="shared" si="0"/>
        <v/>
      </c>
    </row>
    <row r="48" spans="1:9" ht="21" customHeight="1">
      <c r="A48" s="5">
        <v>26</v>
      </c>
      <c r="B48" s="11"/>
      <c r="C48" s="9"/>
      <c r="D48" s="11"/>
      <c r="E48" s="9"/>
      <c r="F48" s="10"/>
      <c r="G48" s="10"/>
      <c r="H48" s="10"/>
      <c r="I48" s="19" t="str">
        <f t="shared" si="0"/>
        <v/>
      </c>
    </row>
    <row r="49" spans="1:9" ht="21" customHeight="1">
      <c r="A49" s="5">
        <v>27</v>
      </c>
      <c r="B49" s="11"/>
      <c r="C49" s="9"/>
      <c r="D49" s="11"/>
      <c r="E49" s="9"/>
      <c r="F49" s="10"/>
      <c r="G49" s="10"/>
      <c r="H49" s="10"/>
      <c r="I49" s="19" t="str">
        <f t="shared" si="0"/>
        <v/>
      </c>
    </row>
    <row r="50" spans="1:9" ht="21" customHeight="1">
      <c r="A50" s="5">
        <v>28</v>
      </c>
      <c r="B50" s="11"/>
      <c r="C50" s="9"/>
      <c r="D50" s="11"/>
      <c r="E50" s="9"/>
      <c r="F50" s="10"/>
      <c r="G50" s="10"/>
      <c r="H50" s="10"/>
      <c r="I50" s="19" t="str">
        <f t="shared" si="0"/>
        <v/>
      </c>
    </row>
    <row r="51" spans="1:9" ht="21" customHeight="1">
      <c r="A51" s="5">
        <v>29</v>
      </c>
      <c r="B51" s="11"/>
      <c r="C51" s="9"/>
      <c r="D51" s="11"/>
      <c r="E51" s="9"/>
      <c r="F51" s="10"/>
      <c r="G51" s="10"/>
      <c r="H51" s="10"/>
      <c r="I51" s="19" t="str">
        <f t="shared" si="0"/>
        <v/>
      </c>
    </row>
    <row r="52" spans="1:9" ht="21" customHeight="1">
      <c r="A52" s="5">
        <v>30</v>
      </c>
      <c r="B52" s="11"/>
      <c r="C52" s="9"/>
      <c r="D52" s="11"/>
      <c r="E52" s="9"/>
      <c r="F52" s="10"/>
      <c r="G52" s="10"/>
      <c r="H52" s="10"/>
      <c r="I52" s="19" t="str">
        <f t="shared" si="0"/>
        <v/>
      </c>
    </row>
    <row r="53" spans="1:9" ht="21" customHeight="1">
      <c r="A53" s="5">
        <v>31</v>
      </c>
      <c r="B53" s="11"/>
      <c r="C53" s="9"/>
      <c r="D53" s="11"/>
      <c r="E53" s="9"/>
      <c r="F53" s="10"/>
      <c r="G53" s="10"/>
      <c r="H53" s="10"/>
      <c r="I53" s="19" t="str">
        <f t="shared" si="0"/>
        <v/>
      </c>
    </row>
    <row r="54" spans="1:9" ht="21" customHeight="1">
      <c r="A54" s="5">
        <v>32</v>
      </c>
      <c r="B54" s="11"/>
      <c r="C54" s="9"/>
      <c r="D54" s="11"/>
      <c r="E54" s="9"/>
      <c r="F54" s="10"/>
      <c r="G54" s="10"/>
      <c r="H54" s="10"/>
      <c r="I54" s="19" t="str">
        <f t="shared" si="0"/>
        <v/>
      </c>
    </row>
    <row r="55" spans="1:9" ht="21" customHeight="1">
      <c r="A55" s="5">
        <v>33</v>
      </c>
      <c r="B55" s="11"/>
      <c r="C55" s="9"/>
      <c r="D55" s="11"/>
      <c r="E55" s="9"/>
      <c r="F55" s="10"/>
      <c r="G55" s="10"/>
      <c r="H55" s="10"/>
      <c r="I55" s="19" t="str">
        <f t="shared" si="0"/>
        <v/>
      </c>
    </row>
    <row r="56" spans="1:9" ht="21" customHeight="1">
      <c r="A56" s="5">
        <v>34</v>
      </c>
      <c r="B56" s="11"/>
      <c r="C56" s="9"/>
      <c r="D56" s="11"/>
      <c r="E56" s="9"/>
      <c r="F56" s="10"/>
      <c r="G56" s="10"/>
      <c r="H56" s="10"/>
      <c r="I56" s="19" t="str">
        <f t="shared" si="0"/>
        <v/>
      </c>
    </row>
    <row r="57" spans="1:9" ht="21" customHeight="1">
      <c r="A57" s="5">
        <v>35</v>
      </c>
      <c r="B57" s="11"/>
      <c r="C57" s="9"/>
      <c r="D57" s="11"/>
      <c r="E57" s="9"/>
      <c r="F57" s="10"/>
      <c r="G57" s="10"/>
      <c r="H57" s="10"/>
      <c r="I57" s="19" t="str">
        <f t="shared" si="0"/>
        <v/>
      </c>
    </row>
    <row r="58" spans="1:9" ht="21" customHeight="1">
      <c r="A58" s="5">
        <v>36</v>
      </c>
      <c r="B58" s="11"/>
      <c r="C58" s="9"/>
      <c r="D58" s="11"/>
      <c r="E58" s="9"/>
      <c r="F58" s="10"/>
      <c r="G58" s="10"/>
      <c r="H58" s="10"/>
      <c r="I58" s="19" t="str">
        <f t="shared" si="0"/>
        <v/>
      </c>
    </row>
    <row r="59" spans="1:9" ht="21" customHeight="1">
      <c r="A59" s="5">
        <v>37</v>
      </c>
      <c r="B59" s="11"/>
      <c r="C59" s="9"/>
      <c r="D59" s="11"/>
      <c r="E59" s="9"/>
      <c r="F59" s="10"/>
      <c r="G59" s="10"/>
      <c r="H59" s="10"/>
      <c r="I59" s="19" t="str">
        <f t="shared" si="0"/>
        <v/>
      </c>
    </row>
    <row r="60" spans="1:9" ht="21" customHeight="1">
      <c r="A60" s="5">
        <v>38</v>
      </c>
      <c r="B60" s="11"/>
      <c r="C60" s="9"/>
      <c r="D60" s="11"/>
      <c r="E60" s="9"/>
      <c r="F60" s="10"/>
      <c r="G60" s="10"/>
      <c r="H60" s="10"/>
      <c r="I60" s="19" t="str">
        <f t="shared" si="0"/>
        <v/>
      </c>
    </row>
    <row r="61" spans="1:9" ht="21" customHeight="1">
      <c r="A61" s="5">
        <v>39</v>
      </c>
      <c r="B61" s="11"/>
      <c r="C61" s="9"/>
      <c r="D61" s="11"/>
      <c r="E61" s="9"/>
      <c r="F61" s="10"/>
      <c r="G61" s="10"/>
      <c r="H61" s="10"/>
      <c r="I61" s="19" t="str">
        <f t="shared" si="0"/>
        <v/>
      </c>
    </row>
    <row r="62" spans="1:9" ht="21" customHeight="1">
      <c r="A62" s="5">
        <v>40</v>
      </c>
      <c r="B62" s="11"/>
      <c r="C62" s="9"/>
      <c r="D62" s="11"/>
      <c r="E62" s="9"/>
      <c r="F62" s="10"/>
      <c r="G62" s="10"/>
      <c r="H62" s="10"/>
      <c r="I62" s="19" t="str">
        <f t="shared" si="0"/>
        <v/>
      </c>
    </row>
    <row r="63" spans="1:9" ht="21" customHeight="1">
      <c r="A63" s="5">
        <v>41</v>
      </c>
      <c r="B63" s="11"/>
      <c r="C63" s="9"/>
      <c r="D63" s="11"/>
      <c r="E63" s="9"/>
      <c r="F63" s="10"/>
      <c r="G63" s="10"/>
      <c r="H63" s="10"/>
      <c r="I63" s="19" t="str">
        <f t="shared" si="0"/>
        <v/>
      </c>
    </row>
    <row r="64" spans="1:9" ht="21" customHeight="1">
      <c r="A64" s="5">
        <v>42</v>
      </c>
      <c r="B64" s="11"/>
      <c r="C64" s="9"/>
      <c r="D64" s="11"/>
      <c r="E64" s="9"/>
      <c r="F64" s="10"/>
      <c r="G64" s="10"/>
      <c r="H64" s="10"/>
      <c r="I64" s="19" t="str">
        <f t="shared" si="0"/>
        <v/>
      </c>
    </row>
    <row r="65" spans="1:9" ht="21" customHeight="1">
      <c r="A65" s="5">
        <v>43</v>
      </c>
      <c r="B65" s="11"/>
      <c r="C65" s="9"/>
      <c r="D65" s="11"/>
      <c r="E65" s="9"/>
      <c r="F65" s="10"/>
      <c r="G65" s="10"/>
      <c r="H65" s="10"/>
      <c r="I65" s="19" t="str">
        <f t="shared" si="0"/>
        <v/>
      </c>
    </row>
    <row r="66" spans="1:9" ht="21" customHeight="1">
      <c r="A66" s="5">
        <v>44</v>
      </c>
      <c r="B66" s="11"/>
      <c r="C66" s="9"/>
      <c r="D66" s="11"/>
      <c r="E66" s="9"/>
      <c r="F66" s="10"/>
      <c r="G66" s="10"/>
      <c r="H66" s="10"/>
      <c r="I66" s="19" t="str">
        <f t="shared" si="0"/>
        <v/>
      </c>
    </row>
    <row r="67" spans="1:9" ht="21" customHeight="1">
      <c r="A67" s="5">
        <v>45</v>
      </c>
      <c r="B67" s="11"/>
      <c r="C67" s="9"/>
      <c r="D67" s="11"/>
      <c r="E67" s="9"/>
      <c r="F67" s="10"/>
      <c r="G67" s="10"/>
      <c r="H67" s="10"/>
      <c r="I67" s="19" t="str">
        <f t="shared" si="0"/>
        <v/>
      </c>
    </row>
    <row r="68" spans="1:9" ht="21" customHeight="1">
      <c r="A68" s="5">
        <v>46</v>
      </c>
      <c r="B68" s="11"/>
      <c r="C68" s="9"/>
      <c r="D68" s="11"/>
      <c r="E68" s="9"/>
      <c r="F68" s="10"/>
      <c r="G68" s="10"/>
      <c r="H68" s="10"/>
      <c r="I68" s="19" t="str">
        <f t="shared" si="0"/>
        <v/>
      </c>
    </row>
    <row r="69" spans="1:9" ht="21" customHeight="1">
      <c r="A69" s="5">
        <v>47</v>
      </c>
      <c r="B69" s="11"/>
      <c r="C69" s="9"/>
      <c r="D69" s="11"/>
      <c r="E69" s="9"/>
      <c r="F69" s="10"/>
      <c r="G69" s="10"/>
      <c r="H69" s="10"/>
      <c r="I69" s="19" t="str">
        <f t="shared" si="0"/>
        <v/>
      </c>
    </row>
    <row r="70" spans="1:9" ht="21" customHeight="1">
      <c r="A70" s="5">
        <v>48</v>
      </c>
      <c r="B70" s="11"/>
      <c r="C70" s="9"/>
      <c r="D70" s="11"/>
      <c r="E70" s="9"/>
      <c r="F70" s="10"/>
      <c r="G70" s="10"/>
      <c r="H70" s="10"/>
      <c r="I70" s="19" t="str">
        <f t="shared" si="0"/>
        <v/>
      </c>
    </row>
    <row r="71" spans="1:9" ht="21" customHeight="1">
      <c r="A71" s="5">
        <v>49</v>
      </c>
      <c r="B71" s="11"/>
      <c r="C71" s="9"/>
      <c r="D71" s="11"/>
      <c r="E71" s="9"/>
      <c r="F71" s="10"/>
      <c r="G71" s="10"/>
      <c r="H71" s="10"/>
      <c r="I71" s="19" t="str">
        <f t="shared" si="0"/>
        <v/>
      </c>
    </row>
    <row r="72" spans="1:9" ht="21" customHeight="1">
      <c r="A72" s="5">
        <v>50</v>
      </c>
      <c r="B72" s="11"/>
      <c r="C72" s="9"/>
      <c r="D72" s="11"/>
      <c r="E72" s="9"/>
      <c r="F72" s="10"/>
      <c r="G72" s="10"/>
      <c r="H72" s="10"/>
      <c r="I72" s="19" t="str">
        <f t="shared" si="0"/>
        <v/>
      </c>
    </row>
    <row r="73" spans="1:9" ht="21" customHeight="1">
      <c r="A73" s="5">
        <v>51</v>
      </c>
      <c r="B73" s="11"/>
      <c r="C73" s="9"/>
      <c r="D73" s="11"/>
      <c r="E73" s="9"/>
      <c r="F73" s="10"/>
      <c r="G73" s="10"/>
      <c r="H73" s="10"/>
      <c r="I73" s="19" t="str">
        <f t="shared" si="0"/>
        <v/>
      </c>
    </row>
    <row r="74" spans="1:9" ht="21" customHeight="1">
      <c r="A74" s="5">
        <v>52</v>
      </c>
      <c r="B74" s="11"/>
      <c r="C74" s="9"/>
      <c r="D74" s="11"/>
      <c r="E74" s="9"/>
      <c r="F74" s="10"/>
      <c r="G74" s="10"/>
      <c r="H74" s="10"/>
      <c r="I74" s="19" t="str">
        <f t="shared" si="0"/>
        <v/>
      </c>
    </row>
    <row r="75" spans="1:9" ht="21" customHeight="1">
      <c r="A75" s="5">
        <v>53</v>
      </c>
      <c r="B75" s="11"/>
      <c r="C75" s="9"/>
      <c r="D75" s="11"/>
      <c r="E75" s="9"/>
      <c r="F75" s="10"/>
      <c r="G75" s="10"/>
      <c r="H75" s="10"/>
      <c r="I75" s="19" t="str">
        <f t="shared" si="0"/>
        <v/>
      </c>
    </row>
    <row r="76" spans="1:9" ht="21" customHeight="1">
      <c r="A76" s="5">
        <v>54</v>
      </c>
      <c r="B76" s="11"/>
      <c r="C76" s="9"/>
      <c r="D76" s="11"/>
      <c r="E76" s="9"/>
      <c r="F76" s="10"/>
      <c r="G76" s="10"/>
      <c r="H76" s="10"/>
      <c r="I76" s="19" t="str">
        <f t="shared" si="0"/>
        <v/>
      </c>
    </row>
    <row r="77" spans="1:9" ht="21" customHeight="1">
      <c r="A77" s="5">
        <v>55</v>
      </c>
      <c r="B77" s="11"/>
      <c r="C77" s="9"/>
      <c r="D77" s="11"/>
      <c r="E77" s="9"/>
      <c r="F77" s="10"/>
      <c r="G77" s="10"/>
      <c r="H77" s="10"/>
      <c r="I77" s="19" t="str">
        <f t="shared" si="0"/>
        <v/>
      </c>
    </row>
    <row r="78" spans="1:9" ht="21" customHeight="1">
      <c r="A78" s="5">
        <v>56</v>
      </c>
      <c r="B78" s="11"/>
      <c r="C78" s="9"/>
      <c r="D78" s="11"/>
      <c r="E78" s="9"/>
      <c r="F78" s="10"/>
      <c r="G78" s="10"/>
      <c r="H78" s="10"/>
      <c r="I78" s="19" t="str">
        <f t="shared" si="0"/>
        <v/>
      </c>
    </row>
    <row r="79" spans="1:9" ht="21" customHeight="1">
      <c r="A79" s="5">
        <v>57</v>
      </c>
      <c r="B79" s="11"/>
      <c r="C79" s="9"/>
      <c r="D79" s="11"/>
      <c r="E79" s="9"/>
      <c r="F79" s="10"/>
      <c r="G79" s="10"/>
      <c r="H79" s="10"/>
      <c r="I79" s="19" t="str">
        <f t="shared" si="0"/>
        <v/>
      </c>
    </row>
    <row r="80" spans="1:9" ht="21" customHeight="1">
      <c r="A80" s="5">
        <v>58</v>
      </c>
      <c r="B80" s="11"/>
      <c r="C80" s="9"/>
      <c r="D80" s="11"/>
      <c r="E80" s="9"/>
      <c r="F80" s="10"/>
      <c r="G80" s="10"/>
      <c r="H80" s="10"/>
      <c r="I80" s="19" t="str">
        <f t="shared" si="0"/>
        <v/>
      </c>
    </row>
    <row r="81" spans="1:9" ht="21" customHeight="1">
      <c r="A81" s="5">
        <v>59</v>
      </c>
      <c r="B81" s="11"/>
      <c r="C81" s="9"/>
      <c r="D81" s="11"/>
      <c r="E81" s="9"/>
      <c r="F81" s="10"/>
      <c r="G81" s="10"/>
      <c r="H81" s="10"/>
      <c r="I81" s="19" t="str">
        <f t="shared" si="0"/>
        <v/>
      </c>
    </row>
    <row r="82" spans="1:9" ht="21" customHeight="1">
      <c r="A82" s="5">
        <v>60</v>
      </c>
      <c r="B82" s="11"/>
      <c r="C82" s="9"/>
      <c r="D82" s="11"/>
      <c r="E82" s="9"/>
      <c r="F82" s="10"/>
      <c r="G82" s="10"/>
      <c r="H82" s="10"/>
      <c r="I82" s="19" t="str">
        <f t="shared" si="0"/>
        <v/>
      </c>
    </row>
    <row r="83" spans="1:9" ht="21" customHeight="1">
      <c r="A83" s="5">
        <v>61</v>
      </c>
      <c r="B83" s="11"/>
      <c r="C83" s="9"/>
      <c r="D83" s="11"/>
      <c r="E83" s="9"/>
      <c r="F83" s="10"/>
      <c r="G83" s="10"/>
      <c r="H83" s="10"/>
      <c r="I83" s="19" t="str">
        <f t="shared" si="0"/>
        <v/>
      </c>
    </row>
    <row r="84" spans="1:9" ht="21" customHeight="1">
      <c r="A84" s="5">
        <v>62</v>
      </c>
      <c r="B84" s="11"/>
      <c r="C84" s="9"/>
      <c r="D84" s="11"/>
      <c r="E84" s="9"/>
      <c r="F84" s="10"/>
      <c r="G84" s="10"/>
      <c r="H84" s="10"/>
      <c r="I84" s="19" t="str">
        <f t="shared" si="0"/>
        <v/>
      </c>
    </row>
    <row r="85" spans="1:9" ht="21" customHeight="1">
      <c r="A85" s="5">
        <v>63</v>
      </c>
      <c r="B85" s="11"/>
      <c r="C85" s="9"/>
      <c r="D85" s="11"/>
      <c r="E85" s="9"/>
      <c r="F85" s="10"/>
      <c r="G85" s="10"/>
      <c r="H85" s="10"/>
      <c r="I85" s="19" t="str">
        <f t="shared" si="0"/>
        <v/>
      </c>
    </row>
    <row r="86" spans="1:9" ht="21" customHeight="1">
      <c r="A86" s="5">
        <v>64</v>
      </c>
      <c r="B86" s="11"/>
      <c r="C86" s="9"/>
      <c r="D86" s="11"/>
      <c r="E86" s="9"/>
      <c r="F86" s="10"/>
      <c r="G86" s="10"/>
      <c r="H86" s="10"/>
      <c r="I86" s="19" t="str">
        <f t="shared" si="0"/>
        <v/>
      </c>
    </row>
    <row r="87" spans="1:9" ht="21" customHeight="1">
      <c r="A87" s="5">
        <v>65</v>
      </c>
      <c r="B87" s="11"/>
      <c r="C87" s="9"/>
      <c r="D87" s="11"/>
      <c r="E87" s="9"/>
      <c r="F87" s="10"/>
      <c r="G87" s="10"/>
      <c r="H87" s="10"/>
      <c r="I87" s="19" t="str">
        <f t="shared" si="0"/>
        <v/>
      </c>
    </row>
    <row r="88" spans="1:9" ht="21" customHeight="1">
      <c r="A88" s="5">
        <v>66</v>
      </c>
      <c r="B88" s="11"/>
      <c r="C88" s="9"/>
      <c r="D88" s="11"/>
      <c r="E88" s="9"/>
      <c r="F88" s="10"/>
      <c r="G88" s="10"/>
      <c r="H88" s="10"/>
      <c r="I88" s="19" t="str">
        <f t="shared" ref="I88:I122" si="1">IF(F88&lt;&gt;"",IF(F88&lt;&gt;"初級",IF(G88="","下位級記載漏れ",""),""),"")</f>
        <v/>
      </c>
    </row>
    <row r="89" spans="1:9" ht="21" customHeight="1">
      <c r="A89" s="5">
        <v>67</v>
      </c>
      <c r="B89" s="11"/>
      <c r="C89" s="9"/>
      <c r="D89" s="11"/>
      <c r="E89" s="9"/>
      <c r="F89" s="10"/>
      <c r="G89" s="10"/>
      <c r="H89" s="10"/>
      <c r="I89" s="19" t="str">
        <f t="shared" si="1"/>
        <v/>
      </c>
    </row>
    <row r="90" spans="1:9" ht="21" customHeight="1">
      <c r="A90" s="5">
        <v>68</v>
      </c>
      <c r="B90" s="11"/>
      <c r="C90" s="9"/>
      <c r="D90" s="11"/>
      <c r="E90" s="9"/>
      <c r="F90" s="10"/>
      <c r="G90" s="10"/>
      <c r="H90" s="10"/>
      <c r="I90" s="19" t="str">
        <f t="shared" si="1"/>
        <v/>
      </c>
    </row>
    <row r="91" spans="1:9" ht="21" customHeight="1">
      <c r="A91" s="5">
        <v>69</v>
      </c>
      <c r="B91" s="11"/>
      <c r="C91" s="9"/>
      <c r="D91" s="11"/>
      <c r="E91" s="9"/>
      <c r="F91" s="10"/>
      <c r="G91" s="10"/>
      <c r="H91" s="10"/>
      <c r="I91" s="19" t="str">
        <f t="shared" si="1"/>
        <v/>
      </c>
    </row>
    <row r="92" spans="1:9" ht="21" customHeight="1">
      <c r="A92" s="5">
        <v>70</v>
      </c>
      <c r="B92" s="11"/>
      <c r="C92" s="9"/>
      <c r="D92" s="11"/>
      <c r="E92" s="9"/>
      <c r="F92" s="10"/>
      <c r="G92" s="10"/>
      <c r="H92" s="10"/>
      <c r="I92" s="19" t="str">
        <f t="shared" si="1"/>
        <v/>
      </c>
    </row>
    <row r="93" spans="1:9" ht="21" customHeight="1">
      <c r="A93" s="5">
        <v>71</v>
      </c>
      <c r="B93" s="11"/>
      <c r="C93" s="9"/>
      <c r="D93" s="11"/>
      <c r="E93" s="9"/>
      <c r="F93" s="10"/>
      <c r="G93" s="10"/>
      <c r="H93" s="10"/>
      <c r="I93" s="19" t="str">
        <f t="shared" si="1"/>
        <v/>
      </c>
    </row>
    <row r="94" spans="1:9" ht="21" customHeight="1">
      <c r="A94" s="5">
        <v>72</v>
      </c>
      <c r="B94" s="11"/>
      <c r="C94" s="9"/>
      <c r="D94" s="11"/>
      <c r="E94" s="9"/>
      <c r="F94" s="10"/>
      <c r="G94" s="10"/>
      <c r="H94" s="10"/>
      <c r="I94" s="19" t="str">
        <f t="shared" si="1"/>
        <v/>
      </c>
    </row>
    <row r="95" spans="1:9" ht="21" customHeight="1">
      <c r="A95" s="5">
        <v>73</v>
      </c>
      <c r="B95" s="11"/>
      <c r="C95" s="9"/>
      <c r="D95" s="11"/>
      <c r="E95" s="9"/>
      <c r="F95" s="10"/>
      <c r="G95" s="10"/>
      <c r="H95" s="10"/>
      <c r="I95" s="19" t="str">
        <f t="shared" si="1"/>
        <v/>
      </c>
    </row>
    <row r="96" spans="1:9" ht="21" customHeight="1">
      <c r="A96" s="5">
        <v>74</v>
      </c>
      <c r="B96" s="11"/>
      <c r="C96" s="9"/>
      <c r="D96" s="11"/>
      <c r="E96" s="9"/>
      <c r="F96" s="10"/>
      <c r="G96" s="10"/>
      <c r="H96" s="10"/>
      <c r="I96" s="19" t="str">
        <f t="shared" si="1"/>
        <v/>
      </c>
    </row>
    <row r="97" spans="1:9" ht="21" customHeight="1">
      <c r="A97" s="5">
        <v>75</v>
      </c>
      <c r="B97" s="11"/>
      <c r="C97" s="9"/>
      <c r="D97" s="11"/>
      <c r="E97" s="9"/>
      <c r="F97" s="10"/>
      <c r="G97" s="10"/>
      <c r="H97" s="10"/>
      <c r="I97" s="19" t="str">
        <f t="shared" si="1"/>
        <v/>
      </c>
    </row>
    <row r="98" spans="1:9" ht="21" customHeight="1">
      <c r="A98" s="5">
        <v>76</v>
      </c>
      <c r="B98" s="11"/>
      <c r="C98" s="9"/>
      <c r="D98" s="11"/>
      <c r="E98" s="9"/>
      <c r="F98" s="10"/>
      <c r="G98" s="10"/>
      <c r="H98" s="10"/>
      <c r="I98" s="19" t="str">
        <f t="shared" si="1"/>
        <v/>
      </c>
    </row>
    <row r="99" spans="1:9" ht="21" customHeight="1">
      <c r="A99" s="5">
        <v>77</v>
      </c>
      <c r="B99" s="11"/>
      <c r="C99" s="9"/>
      <c r="D99" s="11"/>
      <c r="E99" s="9"/>
      <c r="F99" s="10"/>
      <c r="G99" s="10"/>
      <c r="H99" s="10"/>
      <c r="I99" s="19" t="str">
        <f t="shared" si="1"/>
        <v/>
      </c>
    </row>
    <row r="100" spans="1:9" ht="21" customHeight="1">
      <c r="A100" s="5">
        <v>78</v>
      </c>
      <c r="B100" s="11"/>
      <c r="C100" s="9"/>
      <c r="D100" s="11"/>
      <c r="E100" s="9"/>
      <c r="F100" s="10"/>
      <c r="G100" s="10"/>
      <c r="H100" s="10"/>
      <c r="I100" s="19" t="str">
        <f t="shared" si="1"/>
        <v/>
      </c>
    </row>
    <row r="101" spans="1:9" ht="21" customHeight="1">
      <c r="A101" s="5">
        <v>79</v>
      </c>
      <c r="B101" s="11"/>
      <c r="C101" s="9"/>
      <c r="D101" s="11"/>
      <c r="E101" s="9"/>
      <c r="F101" s="10"/>
      <c r="G101" s="10"/>
      <c r="H101" s="10"/>
      <c r="I101" s="19" t="str">
        <f t="shared" si="1"/>
        <v/>
      </c>
    </row>
    <row r="102" spans="1:9" ht="21" customHeight="1">
      <c r="A102" s="5">
        <v>80</v>
      </c>
      <c r="B102" s="11"/>
      <c r="C102" s="9"/>
      <c r="D102" s="11"/>
      <c r="E102" s="9"/>
      <c r="F102" s="10"/>
      <c r="G102" s="10"/>
      <c r="H102" s="10"/>
      <c r="I102" s="19" t="str">
        <f t="shared" si="1"/>
        <v/>
      </c>
    </row>
    <row r="103" spans="1:9" ht="21" customHeight="1">
      <c r="A103" s="5">
        <v>81</v>
      </c>
      <c r="B103" s="11"/>
      <c r="C103" s="9"/>
      <c r="D103" s="11"/>
      <c r="E103" s="9"/>
      <c r="F103" s="10"/>
      <c r="G103" s="10"/>
      <c r="H103" s="10"/>
      <c r="I103" s="19" t="str">
        <f t="shared" si="1"/>
        <v/>
      </c>
    </row>
    <row r="104" spans="1:9" ht="21" customHeight="1">
      <c r="A104" s="5">
        <v>82</v>
      </c>
      <c r="B104" s="11"/>
      <c r="C104" s="9"/>
      <c r="D104" s="11"/>
      <c r="E104" s="9"/>
      <c r="F104" s="10"/>
      <c r="G104" s="10"/>
      <c r="H104" s="10"/>
      <c r="I104" s="19" t="str">
        <f t="shared" si="1"/>
        <v/>
      </c>
    </row>
    <row r="105" spans="1:9" ht="21" customHeight="1">
      <c r="A105" s="5">
        <v>83</v>
      </c>
      <c r="B105" s="11"/>
      <c r="C105" s="9"/>
      <c r="D105" s="11"/>
      <c r="E105" s="9"/>
      <c r="F105" s="10"/>
      <c r="G105" s="10"/>
      <c r="H105" s="10"/>
      <c r="I105" s="19" t="str">
        <f t="shared" si="1"/>
        <v/>
      </c>
    </row>
    <row r="106" spans="1:9" ht="21" customHeight="1">
      <c r="A106" s="5">
        <v>84</v>
      </c>
      <c r="B106" s="11"/>
      <c r="C106" s="9"/>
      <c r="D106" s="11"/>
      <c r="E106" s="9"/>
      <c r="F106" s="10"/>
      <c r="G106" s="10"/>
      <c r="H106" s="10"/>
      <c r="I106" s="19" t="str">
        <f t="shared" si="1"/>
        <v/>
      </c>
    </row>
    <row r="107" spans="1:9" ht="21" customHeight="1">
      <c r="A107" s="5">
        <v>85</v>
      </c>
      <c r="B107" s="11"/>
      <c r="C107" s="9"/>
      <c r="D107" s="11"/>
      <c r="E107" s="9"/>
      <c r="F107" s="10"/>
      <c r="G107" s="10"/>
      <c r="H107" s="10"/>
      <c r="I107" s="19" t="str">
        <f t="shared" si="1"/>
        <v/>
      </c>
    </row>
    <row r="108" spans="1:9" ht="21" customHeight="1">
      <c r="A108" s="5">
        <v>86</v>
      </c>
      <c r="B108" s="11"/>
      <c r="C108" s="9"/>
      <c r="D108" s="11"/>
      <c r="E108" s="9"/>
      <c r="F108" s="10"/>
      <c r="G108" s="10"/>
      <c r="H108" s="10"/>
      <c r="I108" s="19" t="str">
        <f t="shared" si="1"/>
        <v/>
      </c>
    </row>
    <row r="109" spans="1:9" ht="21" customHeight="1">
      <c r="A109" s="5">
        <v>87</v>
      </c>
      <c r="B109" s="11"/>
      <c r="C109" s="9"/>
      <c r="D109" s="11"/>
      <c r="E109" s="9"/>
      <c r="F109" s="10"/>
      <c r="G109" s="10"/>
      <c r="H109" s="10"/>
      <c r="I109" s="19" t="str">
        <f t="shared" si="1"/>
        <v/>
      </c>
    </row>
    <row r="110" spans="1:9" ht="21" customHeight="1">
      <c r="A110" s="5">
        <v>88</v>
      </c>
      <c r="B110" s="11"/>
      <c r="C110" s="9"/>
      <c r="D110" s="11"/>
      <c r="E110" s="9"/>
      <c r="F110" s="10"/>
      <c r="G110" s="10"/>
      <c r="H110" s="10"/>
      <c r="I110" s="19" t="str">
        <f t="shared" si="1"/>
        <v/>
      </c>
    </row>
    <row r="111" spans="1:9" ht="21" customHeight="1">
      <c r="A111" s="5">
        <v>89</v>
      </c>
      <c r="B111" s="11"/>
      <c r="C111" s="9"/>
      <c r="D111" s="11"/>
      <c r="E111" s="9"/>
      <c r="F111" s="10"/>
      <c r="G111" s="10"/>
      <c r="H111" s="10"/>
      <c r="I111" s="19" t="str">
        <f t="shared" si="1"/>
        <v/>
      </c>
    </row>
    <row r="112" spans="1:9" ht="21" customHeight="1">
      <c r="A112" s="5">
        <v>90</v>
      </c>
      <c r="B112" s="11"/>
      <c r="C112" s="9"/>
      <c r="D112" s="11"/>
      <c r="E112" s="9"/>
      <c r="F112" s="10"/>
      <c r="G112" s="10"/>
      <c r="H112" s="10"/>
      <c r="I112" s="19" t="str">
        <f t="shared" si="1"/>
        <v/>
      </c>
    </row>
    <row r="113" spans="1:9" ht="21" customHeight="1">
      <c r="A113" s="5">
        <v>91</v>
      </c>
      <c r="B113" s="11"/>
      <c r="C113" s="9"/>
      <c r="D113" s="11"/>
      <c r="E113" s="9"/>
      <c r="F113" s="10"/>
      <c r="G113" s="10"/>
      <c r="H113" s="10"/>
      <c r="I113" s="19" t="str">
        <f t="shared" si="1"/>
        <v/>
      </c>
    </row>
    <row r="114" spans="1:9" ht="21" customHeight="1">
      <c r="A114" s="5">
        <v>92</v>
      </c>
      <c r="B114" s="11"/>
      <c r="C114" s="9"/>
      <c r="D114" s="11"/>
      <c r="E114" s="9"/>
      <c r="F114" s="10"/>
      <c r="G114" s="10"/>
      <c r="H114" s="10"/>
      <c r="I114" s="19" t="str">
        <f t="shared" si="1"/>
        <v/>
      </c>
    </row>
    <row r="115" spans="1:9" ht="21" customHeight="1">
      <c r="A115" s="5">
        <v>93</v>
      </c>
      <c r="B115" s="11"/>
      <c r="C115" s="9"/>
      <c r="D115" s="11"/>
      <c r="E115" s="9"/>
      <c r="F115" s="10"/>
      <c r="G115" s="10"/>
      <c r="H115" s="10"/>
      <c r="I115" s="19" t="str">
        <f t="shared" si="1"/>
        <v/>
      </c>
    </row>
    <row r="116" spans="1:9" ht="21" customHeight="1">
      <c r="A116" s="5">
        <v>94</v>
      </c>
      <c r="B116" s="11"/>
      <c r="C116" s="9"/>
      <c r="D116" s="11"/>
      <c r="E116" s="9"/>
      <c r="F116" s="10"/>
      <c r="G116" s="10"/>
      <c r="H116" s="10"/>
      <c r="I116" s="19" t="str">
        <f t="shared" si="1"/>
        <v/>
      </c>
    </row>
    <row r="117" spans="1:9" ht="21" customHeight="1">
      <c r="A117" s="5">
        <v>95</v>
      </c>
      <c r="B117" s="11"/>
      <c r="C117" s="9"/>
      <c r="D117" s="11"/>
      <c r="E117" s="9"/>
      <c r="F117" s="10"/>
      <c r="G117" s="10"/>
      <c r="H117" s="10"/>
      <c r="I117" s="19" t="str">
        <f t="shared" si="1"/>
        <v/>
      </c>
    </row>
    <row r="118" spans="1:9" ht="21" customHeight="1">
      <c r="A118" s="5">
        <v>96</v>
      </c>
      <c r="B118" s="11"/>
      <c r="C118" s="9"/>
      <c r="D118" s="11"/>
      <c r="E118" s="9"/>
      <c r="F118" s="10"/>
      <c r="G118" s="10"/>
      <c r="H118" s="10"/>
      <c r="I118" s="19" t="str">
        <f t="shared" si="1"/>
        <v/>
      </c>
    </row>
    <row r="119" spans="1:9" ht="21" customHeight="1">
      <c r="A119" s="5">
        <v>97</v>
      </c>
      <c r="B119" s="11"/>
      <c r="C119" s="9"/>
      <c r="D119" s="11"/>
      <c r="E119" s="9"/>
      <c r="F119" s="10"/>
      <c r="G119" s="10"/>
      <c r="H119" s="10"/>
      <c r="I119" s="19" t="str">
        <f t="shared" si="1"/>
        <v/>
      </c>
    </row>
    <row r="120" spans="1:9" ht="21" customHeight="1">
      <c r="A120" s="5">
        <v>98</v>
      </c>
      <c r="B120" s="11"/>
      <c r="C120" s="9"/>
      <c r="D120" s="11"/>
      <c r="E120" s="9"/>
      <c r="F120" s="10"/>
      <c r="G120" s="10"/>
      <c r="H120" s="10"/>
      <c r="I120" s="19" t="str">
        <f t="shared" si="1"/>
        <v/>
      </c>
    </row>
    <row r="121" spans="1:9" ht="21" customHeight="1">
      <c r="A121" s="5">
        <v>99</v>
      </c>
      <c r="B121" s="11"/>
      <c r="C121" s="9"/>
      <c r="D121" s="11"/>
      <c r="E121" s="9"/>
      <c r="F121" s="10"/>
      <c r="G121" s="10"/>
      <c r="H121" s="10"/>
      <c r="I121" s="19" t="str">
        <f t="shared" si="1"/>
        <v/>
      </c>
    </row>
    <row r="122" spans="1:9" ht="21" customHeight="1">
      <c r="A122" s="5">
        <v>100</v>
      </c>
      <c r="B122" s="11"/>
      <c r="C122" s="9"/>
      <c r="D122" s="11"/>
      <c r="E122" s="9"/>
      <c r="F122" s="10"/>
      <c r="G122" s="10"/>
      <c r="H122" s="10"/>
      <c r="I122" s="19" t="str">
        <f t="shared" si="1"/>
        <v/>
      </c>
    </row>
  </sheetData>
  <sheetProtection sheet="1" selectLockedCells="1"/>
  <mergeCells count="35">
    <mergeCell ref="B1:C1"/>
    <mergeCell ref="B2:C2"/>
    <mergeCell ref="B16:B17"/>
    <mergeCell ref="F7:H7"/>
    <mergeCell ref="C8:F8"/>
    <mergeCell ref="G10:H10"/>
    <mergeCell ref="G13:H13"/>
    <mergeCell ref="C13:E13"/>
    <mergeCell ref="D14:E14"/>
    <mergeCell ref="G1:H1"/>
    <mergeCell ref="C7:D7"/>
    <mergeCell ref="C10:D10"/>
    <mergeCell ref="G2:H2"/>
    <mergeCell ref="G14:H14"/>
    <mergeCell ref="A3:H3"/>
    <mergeCell ref="C9:D9"/>
    <mergeCell ref="B20:C20"/>
    <mergeCell ref="D20:E20"/>
    <mergeCell ref="A20:A21"/>
    <mergeCell ref="F20:F21"/>
    <mergeCell ref="H20:H21"/>
    <mergeCell ref="G20:G21"/>
    <mergeCell ref="A6:B6"/>
    <mergeCell ref="A11:B11"/>
    <mergeCell ref="C11:D11"/>
    <mergeCell ref="E11:H11"/>
    <mergeCell ref="C6:E6"/>
    <mergeCell ref="G6:H6"/>
    <mergeCell ref="B18:F18"/>
    <mergeCell ref="A14:A17"/>
    <mergeCell ref="A7:A10"/>
    <mergeCell ref="A12:B12"/>
    <mergeCell ref="C12:D12"/>
    <mergeCell ref="B14:B15"/>
    <mergeCell ref="E9:H9"/>
  </mergeCells>
  <phoneticPr fontId="2"/>
  <dataValidations count="9">
    <dataValidation imeMode="fullKatakana" allowBlank="1" showInputMessage="1" showErrorMessage="1" sqref="D20:D122 E21:E122" xr:uid="{00000000-0002-0000-0100-000000000000}"/>
    <dataValidation imeMode="hiragana" allowBlank="1" showInputMessage="1" showErrorMessage="1" sqref="B23:C122" xr:uid="{00000000-0002-0000-0100-000001000000}"/>
    <dataValidation type="list" allowBlank="1" showInputMessage="1" showErrorMessage="1" sqref="F22:F122" xr:uid="{0E737853-A092-4D33-9976-52A27322DF0B}">
      <formula1>受検級</formula1>
    </dataValidation>
    <dataValidation type="list" imeMode="hiragana" allowBlank="1" showInputMessage="1" showErrorMessage="1" sqref="H22" xr:uid="{F4D6A1B4-C043-48A6-A11A-71BCE9B95BCA}">
      <formula1>区分</formula1>
    </dataValidation>
    <dataValidation type="list" allowBlank="1" showInputMessage="1" showErrorMessage="1" sqref="C13" xr:uid="{B4A1867E-4F73-4A31-AFB9-71B6019EC7D9}">
      <formula1>振込先</formula1>
    </dataValidation>
    <dataValidation type="list" allowBlank="1" showInputMessage="1" showErrorMessage="1" sqref="I15 C12:D12" xr:uid="{DF14E4B5-4888-4D43-8F1B-646BB1772FD2}">
      <formula1>送付先</formula1>
    </dataValidation>
    <dataValidation type="list" allowBlank="1" showInputMessage="1" showErrorMessage="1" sqref="G14:H14" xr:uid="{AC9BB31C-5470-46EB-A092-C0D528DBFDF6}">
      <formula1>Web利用</formula1>
    </dataValidation>
    <dataValidation type="list" allowBlank="1" showInputMessage="1" showErrorMessage="1" sqref="H23:H122" xr:uid="{E5625AB7-765D-45DF-B675-5108BFEFE289}">
      <formula1>区分</formula1>
    </dataValidation>
    <dataValidation type="list" allowBlank="1" showInputMessage="1" showErrorMessage="1" sqref="D11 C11 E11:H11" xr:uid="{52FC842C-CA0A-47E8-98E4-E2B05CE572C4}">
      <formula1>会場住所</formula1>
    </dataValidation>
  </dataValidations>
  <pageMargins left="0.86614173228346458" right="0.35433070866141736" top="0.55118110236220474" bottom="0.19685039370078741" header="0.31496062992125984" footer="0.31496062992125984"/>
  <pageSetup paperSize="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331B2AE-E024-4BDF-87E2-31E1958012BB}">
          <x14:formula1>
            <xm:f>事務局専用!$F$14:$F$27</xm:f>
          </x14:formula1>
          <xm:sqref>G22:G122</xm:sqref>
        </x14:dataValidation>
        <x14:dataValidation type="list" allowBlank="1" showInputMessage="1" showErrorMessage="1" xr:uid="{066944C9-E441-40A1-93B3-A815EC5C2FCB}">
          <x14:formula1>
            <xm:f>事務局専用!$C$14:$C$50</xm:f>
          </x14:formula1>
          <xm:sqref>D14:E14</xm:sqref>
        </x14:dataValidation>
        <x14:dataValidation type="list" allowBlank="1" showInputMessage="1" showErrorMessage="1" xr:uid="{D842B519-21E6-4D9D-AB36-D1A1E8E7F2A2}">
          <x14:formula1>
            <xm:f>事務局専用!$B$14:$B$147</xm:f>
          </x14:formula1>
          <xm:sqref>G2:H2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0D679-744F-4682-AAA0-CFA3B0AF7CD9}">
  <dimension ref="A1:AI150"/>
  <sheetViews>
    <sheetView topLeftCell="A4" workbookViewId="0">
      <selection activeCell="J149" sqref="J149"/>
    </sheetView>
  </sheetViews>
  <sheetFormatPr defaultRowHeight="13.5"/>
  <cols>
    <col min="1" max="1" width="1.875" customWidth="1"/>
    <col min="2" max="10" width="1.875" style="4" customWidth="1"/>
    <col min="11" max="17" width="1.875" customWidth="1"/>
    <col min="18" max="22" width="2" customWidth="1"/>
    <col min="23" max="34" width="1.875" customWidth="1"/>
    <col min="35" max="35" width="2.75" customWidth="1"/>
  </cols>
  <sheetData>
    <row r="1" spans="1:35">
      <c r="A1" t="s">
        <v>115</v>
      </c>
    </row>
    <row r="2" spans="1:35">
      <c r="A2" t="s">
        <v>106</v>
      </c>
    </row>
    <row r="4" spans="1:35">
      <c r="A4" t="s">
        <v>35</v>
      </c>
    </row>
    <row r="5" spans="1:35">
      <c r="A5" s="152" t="s">
        <v>36</v>
      </c>
      <c r="B5" s="152" t="s">
        <v>37</v>
      </c>
      <c r="C5" s="152" t="s">
        <v>38</v>
      </c>
      <c r="D5" s="152" t="s">
        <v>39</v>
      </c>
      <c r="E5" s="154" t="s">
        <v>40</v>
      </c>
      <c r="F5" s="155"/>
      <c r="G5" s="154" t="s">
        <v>41</v>
      </c>
      <c r="H5" s="156"/>
      <c r="I5" s="156"/>
      <c r="J5" s="156"/>
      <c r="K5" s="156"/>
      <c r="L5" s="156"/>
      <c r="M5" s="156"/>
      <c r="N5" s="156"/>
      <c r="O5" s="155"/>
      <c r="P5" s="154" t="s">
        <v>42</v>
      </c>
      <c r="Q5" s="155"/>
      <c r="R5" s="76"/>
      <c r="S5" s="152" t="s">
        <v>43</v>
      </c>
      <c r="T5" s="154" t="s">
        <v>44</v>
      </c>
      <c r="U5" s="157"/>
      <c r="V5" s="157"/>
      <c r="W5" s="158"/>
      <c r="X5" s="154" t="s">
        <v>45</v>
      </c>
      <c r="Y5" s="155"/>
      <c r="Z5" s="159" t="s">
        <v>102</v>
      </c>
      <c r="AA5" s="152" t="s">
        <v>46</v>
      </c>
      <c r="AB5" s="152" t="s">
        <v>47</v>
      </c>
      <c r="AC5" s="163" t="s">
        <v>48</v>
      </c>
      <c r="AD5" s="164"/>
      <c r="AE5" s="152" t="s">
        <v>49</v>
      </c>
      <c r="AF5" s="152" t="s">
        <v>50</v>
      </c>
      <c r="AG5" s="165" t="s">
        <v>51</v>
      </c>
      <c r="AH5" s="161" t="s">
        <v>96</v>
      </c>
      <c r="AI5" s="161" t="s">
        <v>107</v>
      </c>
    </row>
    <row r="6" spans="1:35">
      <c r="A6" s="153"/>
      <c r="B6" s="153"/>
      <c r="C6" s="153"/>
      <c r="D6" s="153"/>
      <c r="E6" s="22" t="s">
        <v>52</v>
      </c>
      <c r="F6" s="22" t="s">
        <v>53</v>
      </c>
      <c r="G6" s="22" t="s">
        <v>97</v>
      </c>
      <c r="H6" s="23" t="s">
        <v>60</v>
      </c>
      <c r="I6" s="65" t="s">
        <v>54</v>
      </c>
      <c r="J6" s="23" t="s">
        <v>55</v>
      </c>
      <c r="K6" s="23" t="s">
        <v>56</v>
      </c>
      <c r="L6" s="23" t="s">
        <v>57</v>
      </c>
      <c r="M6" s="23" t="s">
        <v>58</v>
      </c>
      <c r="N6" s="23" t="s">
        <v>59</v>
      </c>
      <c r="O6" s="26" t="s">
        <v>98</v>
      </c>
      <c r="P6" s="65" t="s">
        <v>56</v>
      </c>
      <c r="Q6" s="24" t="s">
        <v>57</v>
      </c>
      <c r="R6" s="78" t="s">
        <v>114</v>
      </c>
      <c r="S6" s="153"/>
      <c r="T6" s="22" t="s">
        <v>61</v>
      </c>
      <c r="U6" s="23" t="s">
        <v>62</v>
      </c>
      <c r="V6" s="25" t="s">
        <v>63</v>
      </c>
      <c r="W6" s="26" t="s">
        <v>64</v>
      </c>
      <c r="X6" s="22" t="s">
        <v>65</v>
      </c>
      <c r="Y6" s="26" t="s">
        <v>66</v>
      </c>
      <c r="Z6" s="160"/>
      <c r="AA6" s="153"/>
      <c r="AB6" s="153"/>
      <c r="AC6" s="22" t="s">
        <v>67</v>
      </c>
      <c r="AD6" s="26" t="s">
        <v>68</v>
      </c>
      <c r="AE6" s="153"/>
      <c r="AF6" s="153"/>
      <c r="AG6" s="166"/>
      <c r="AH6" s="162"/>
      <c r="AI6" s="162"/>
    </row>
    <row r="7" spans="1:35" ht="18" customHeight="1">
      <c r="A7" s="5"/>
      <c r="B7" s="5"/>
      <c r="C7" s="79" t="s">
        <v>95</v>
      </c>
      <c r="D7" s="80" t="str">
        <f>IF(申込書!G1="","未記入！",申込書!G1)</f>
        <v>未記入！</v>
      </c>
      <c r="E7" s="5" t="str">
        <f>IF(申込書!C6="","未記入！",申込書!C6)</f>
        <v>未記入！</v>
      </c>
      <c r="F7" s="81" t="str">
        <f>IF(申込書!G6="","",申込書!G6)</f>
        <v/>
      </c>
      <c r="G7" s="82" t="str">
        <f>IF(申込書!C7="","未記入！",申込書!C7)</f>
        <v>未記入！</v>
      </c>
      <c r="H7" s="83" t="str">
        <f>IF(申込書!F7="","未記入！",申込書!F7)</f>
        <v>未記入！</v>
      </c>
      <c r="I7" s="84" t="str">
        <f>IF(申込書!C8="","",申込書!C8)</f>
        <v/>
      </c>
      <c r="J7" s="83" t="str">
        <f>IF(申込書!H8="","",申込書!H8)</f>
        <v/>
      </c>
      <c r="K7" s="83" t="str">
        <f>IF(OR(申込書!C9="〒",申込書!C9=""),"未記入！",申込書!C9)</f>
        <v>未記入！</v>
      </c>
      <c r="L7" s="83" t="str">
        <f>IF(申込書!E9="","未記入！",申込書!E9)</f>
        <v>未記入！</v>
      </c>
      <c r="M7" s="83" t="str">
        <f>IF(申込書!C10="","未記入！",申込書!C10)</f>
        <v>未記入！</v>
      </c>
      <c r="N7" s="83" t="str">
        <f>IF(申込書!E10="","",申込書!E10)</f>
        <v/>
      </c>
      <c r="O7" s="85" t="str">
        <f>IF(申込書!G10="","",申込書!G10)</f>
        <v/>
      </c>
      <c r="P7" s="86">
        <f>IF(OR(申込書!C11="〒",申込書!C11="",申込書!C11="（上記に同じ）"),申込書!C9,申込書!C11)</f>
        <v>0</v>
      </c>
      <c r="Q7" s="87" t="str">
        <f>IF(OR(申込書!E11="",申込書!E11="（上記に同じ）"),"(担当住所に同じ)",申込書!E11)</f>
        <v>(担当住所に同じ)</v>
      </c>
      <c r="R7" s="88" t="str">
        <f>申込書!C12</f>
        <v>検定会場</v>
      </c>
      <c r="S7" s="89" t="str">
        <f>IF(申込書!D14="","未記入！",申込書!D14)</f>
        <v>未記入！</v>
      </c>
      <c r="T7" s="82">
        <f>申込書!D16</f>
        <v>0</v>
      </c>
      <c r="U7" s="83">
        <f>申込書!F16</f>
        <v>0</v>
      </c>
      <c r="V7" s="83">
        <f>申込書!H16</f>
        <v>0</v>
      </c>
      <c r="W7" s="27">
        <f>申込書!D17</f>
        <v>0</v>
      </c>
      <c r="X7" s="82">
        <f>申込書!F17</f>
        <v>0</v>
      </c>
      <c r="Y7" s="87">
        <f>申込書!H17</f>
        <v>0</v>
      </c>
      <c r="Z7" s="28">
        <f>申込書!F15</f>
        <v>0</v>
      </c>
      <c r="AA7" s="5">
        <f>申込書!H15</f>
        <v>0</v>
      </c>
      <c r="AB7" s="90"/>
      <c r="AC7" s="91" t="str">
        <f>IF(申込書!G13="","未記入！",申込書!G13)</f>
        <v>未記入！</v>
      </c>
      <c r="AD7" s="92"/>
      <c r="AE7" s="83" t="str">
        <f>IF(申込書!C13="","未記入！",LEFT(申込書!C13,4))</f>
        <v>未記入！</v>
      </c>
      <c r="AF7" s="5" t="str">
        <f>IF(申込書!G14="","未記入！",IF(LEFT(申込書!G14,3)="全員紙","全員紙","web"))</f>
        <v>未記入！</v>
      </c>
      <c r="AG7" s="5" t="str">
        <f>IF(Z7=AH7,"○","人数計相違！")</f>
        <v>人数計相違！</v>
      </c>
      <c r="AH7" s="5" t="str">
        <f>IF(申込書!D15="","未記入！",申込書!D15)</f>
        <v>未記入！</v>
      </c>
      <c r="AI7" s="80" t="str">
        <f>IF(申込書!G2="","未記入！",申込書!G2)</f>
        <v>未記入！</v>
      </c>
    </row>
    <row r="8" spans="1:35">
      <c r="B8" s="29" t="s">
        <v>69</v>
      </c>
      <c r="C8" s="30"/>
    </row>
    <row r="9" spans="1:35">
      <c r="B9" s="30"/>
      <c r="C9" s="31"/>
      <c r="K9" s="4"/>
    </row>
    <row r="11" spans="1:35" hidden="1">
      <c r="A11" t="s">
        <v>70</v>
      </c>
    </row>
    <row r="12" spans="1:35" hidden="1">
      <c r="B12" t="s">
        <v>94</v>
      </c>
      <c r="C12" s="6"/>
      <c r="D12" s="6"/>
      <c r="E12" s="6"/>
      <c r="F12" s="6"/>
      <c r="G12" s="6"/>
      <c r="H12" s="6"/>
      <c r="I12" s="6"/>
      <c r="J12" s="6"/>
      <c r="K12" s="6"/>
    </row>
    <row r="13" spans="1:35" hidden="1">
      <c r="B13" s="77" t="s">
        <v>110</v>
      </c>
      <c r="C13" s="5" t="s">
        <v>71</v>
      </c>
      <c r="D13" s="5" t="s">
        <v>72</v>
      </c>
      <c r="E13" s="27" t="s">
        <v>4</v>
      </c>
      <c r="F13" s="5" t="s">
        <v>73</v>
      </c>
      <c r="G13" s="5" t="s">
        <v>7</v>
      </c>
      <c r="H13" s="5" t="s">
        <v>74</v>
      </c>
      <c r="I13" s="5" t="s">
        <v>112</v>
      </c>
      <c r="J13" s="5" t="s">
        <v>32</v>
      </c>
    </row>
    <row r="14" spans="1:35" ht="9.9499999999999993" hidden="1" customHeight="1">
      <c r="B14" s="32">
        <v>45444</v>
      </c>
      <c r="C14" s="33">
        <v>45597</v>
      </c>
      <c r="D14" s="34" t="s">
        <v>75</v>
      </c>
      <c r="E14" s="27" t="s">
        <v>76</v>
      </c>
      <c r="F14" s="5">
        <v>2023</v>
      </c>
      <c r="G14" s="5" t="s">
        <v>77</v>
      </c>
      <c r="H14" s="20" t="s">
        <v>29</v>
      </c>
      <c r="I14" s="5" t="s">
        <v>111</v>
      </c>
      <c r="J14" s="5" t="s">
        <v>34</v>
      </c>
    </row>
    <row r="15" spans="1:35" ht="9.9499999999999993" hidden="1" customHeight="1">
      <c r="B15" s="32">
        <v>45445</v>
      </c>
      <c r="C15" s="33">
        <v>45598</v>
      </c>
      <c r="D15" s="35" t="s">
        <v>78</v>
      </c>
      <c r="E15" s="27" t="s">
        <v>79</v>
      </c>
      <c r="F15" s="5">
        <v>2022</v>
      </c>
      <c r="G15" s="5" t="s">
        <v>80</v>
      </c>
      <c r="H15" s="5"/>
      <c r="I15" s="5" t="s">
        <v>113</v>
      </c>
      <c r="J15" s="5" t="s">
        <v>33</v>
      </c>
    </row>
    <row r="16" spans="1:35" ht="9.9499999999999993" hidden="1" customHeight="1">
      <c r="B16" s="32">
        <v>45446</v>
      </c>
      <c r="C16" s="33">
        <v>45599</v>
      </c>
      <c r="D16" s="36"/>
      <c r="E16" s="27" t="s">
        <v>81</v>
      </c>
      <c r="F16" s="5">
        <v>2021</v>
      </c>
      <c r="J16"/>
    </row>
    <row r="17" spans="2:10" ht="9.9499999999999993" hidden="1" customHeight="1">
      <c r="B17" s="32">
        <v>45447</v>
      </c>
      <c r="C17" s="33">
        <v>45600</v>
      </c>
      <c r="D17" s="37"/>
      <c r="E17" s="28" t="s">
        <v>82</v>
      </c>
      <c r="F17" s="5">
        <v>2020</v>
      </c>
      <c r="J17"/>
    </row>
    <row r="18" spans="2:10" ht="9.9499999999999993" hidden="1" customHeight="1">
      <c r="B18" s="32">
        <v>45448</v>
      </c>
      <c r="C18" s="33">
        <v>45601</v>
      </c>
      <c r="D18" s="38"/>
      <c r="F18" s="5">
        <v>2019</v>
      </c>
      <c r="J18"/>
    </row>
    <row r="19" spans="2:10" ht="9.9499999999999993" hidden="1" customHeight="1">
      <c r="B19" s="32">
        <v>45449</v>
      </c>
      <c r="C19" s="33">
        <v>45602</v>
      </c>
      <c r="D19" s="38"/>
      <c r="F19" s="5">
        <v>2018</v>
      </c>
      <c r="J19"/>
    </row>
    <row r="20" spans="2:10" ht="9.9499999999999993" hidden="1" customHeight="1">
      <c r="B20" s="32">
        <v>45450</v>
      </c>
      <c r="C20" s="33">
        <v>45603</v>
      </c>
      <c r="D20" s="38"/>
      <c r="F20" s="5">
        <v>2017</v>
      </c>
      <c r="J20"/>
    </row>
    <row r="21" spans="2:10" ht="9.9499999999999993" hidden="1" customHeight="1">
      <c r="B21" s="32">
        <v>45451</v>
      </c>
      <c r="C21" s="33">
        <v>45604</v>
      </c>
      <c r="D21" s="38"/>
      <c r="F21" s="5">
        <v>2016</v>
      </c>
      <c r="J21"/>
    </row>
    <row r="22" spans="2:10" ht="9.9499999999999993" hidden="1" customHeight="1">
      <c r="B22" s="32">
        <v>45452</v>
      </c>
      <c r="C22" s="33">
        <v>45605</v>
      </c>
      <c r="D22" s="38"/>
      <c r="F22" s="5">
        <v>2015</v>
      </c>
      <c r="J22"/>
    </row>
    <row r="23" spans="2:10" ht="9.9499999999999993" hidden="1" customHeight="1">
      <c r="B23" s="32">
        <v>45453</v>
      </c>
      <c r="C23" s="33">
        <v>45606</v>
      </c>
      <c r="D23" s="38"/>
      <c r="F23" s="5">
        <v>2014</v>
      </c>
      <c r="J23"/>
    </row>
    <row r="24" spans="2:10" ht="9.9499999999999993" hidden="1" customHeight="1">
      <c r="B24" s="32">
        <v>45454</v>
      </c>
      <c r="C24" s="33">
        <v>45607</v>
      </c>
      <c r="D24" s="38"/>
      <c r="F24" s="5">
        <v>2013</v>
      </c>
      <c r="J24"/>
    </row>
    <row r="25" spans="2:10" ht="9.9499999999999993" hidden="1" customHeight="1">
      <c r="B25" s="32">
        <v>45455</v>
      </c>
      <c r="C25" s="33">
        <v>45608</v>
      </c>
      <c r="D25" s="38"/>
      <c r="F25" s="5">
        <v>2012</v>
      </c>
      <c r="I25"/>
      <c r="J25"/>
    </row>
    <row r="26" spans="2:10" ht="9.9499999999999993" hidden="1" customHeight="1">
      <c r="B26" s="32">
        <v>45456</v>
      </c>
      <c r="C26" s="33">
        <v>45609</v>
      </c>
      <c r="D26" s="38"/>
      <c r="F26" s="5">
        <v>2011</v>
      </c>
      <c r="I26"/>
      <c r="J26"/>
    </row>
    <row r="27" spans="2:10" ht="9.9499999999999993" hidden="1" customHeight="1">
      <c r="B27" s="32">
        <v>45457</v>
      </c>
      <c r="C27" s="33">
        <v>45610</v>
      </c>
      <c r="D27" s="38"/>
      <c r="F27" s="5">
        <v>2010</v>
      </c>
      <c r="I27"/>
      <c r="J27"/>
    </row>
    <row r="28" spans="2:10" ht="9.9499999999999993" hidden="1" customHeight="1">
      <c r="B28" s="32">
        <v>45458</v>
      </c>
      <c r="C28" s="33">
        <v>45611</v>
      </c>
      <c r="D28" s="38"/>
      <c r="I28"/>
      <c r="J28"/>
    </row>
    <row r="29" spans="2:10" ht="9.9499999999999993" hidden="1" customHeight="1">
      <c r="B29" s="32">
        <v>45459</v>
      </c>
      <c r="C29" s="33">
        <v>45612</v>
      </c>
      <c r="I29"/>
      <c r="J29"/>
    </row>
    <row r="30" spans="2:10" ht="9.9499999999999993" hidden="1" customHeight="1">
      <c r="B30" s="32">
        <v>45460</v>
      </c>
      <c r="C30" s="33">
        <v>45613</v>
      </c>
      <c r="I30"/>
      <c r="J30"/>
    </row>
    <row r="31" spans="2:10" ht="9.9499999999999993" hidden="1" customHeight="1">
      <c r="B31" s="32">
        <v>45461</v>
      </c>
      <c r="C31" s="33">
        <v>45614</v>
      </c>
      <c r="I31"/>
      <c r="J31"/>
    </row>
    <row r="32" spans="2:10" ht="9.9499999999999993" hidden="1" customHeight="1">
      <c r="B32" s="32">
        <v>45462</v>
      </c>
      <c r="C32" s="33">
        <v>45615</v>
      </c>
      <c r="I32"/>
      <c r="J32"/>
    </row>
    <row r="33" spans="2:10" ht="9.9499999999999993" hidden="1" customHeight="1">
      <c r="B33" s="32">
        <v>45463</v>
      </c>
      <c r="C33" s="33">
        <v>45616</v>
      </c>
      <c r="I33"/>
      <c r="J33"/>
    </row>
    <row r="34" spans="2:10" ht="9.9499999999999993" hidden="1" customHeight="1">
      <c r="B34" s="32">
        <v>45464</v>
      </c>
      <c r="C34" s="33">
        <v>45617</v>
      </c>
      <c r="I34"/>
      <c r="J34"/>
    </row>
    <row r="35" spans="2:10" ht="9.9499999999999993" hidden="1" customHeight="1">
      <c r="B35" s="32">
        <v>45465</v>
      </c>
      <c r="C35" s="33">
        <v>45618</v>
      </c>
      <c r="I35"/>
      <c r="J35"/>
    </row>
    <row r="36" spans="2:10" ht="9.9499999999999993" hidden="1" customHeight="1">
      <c r="B36" s="32">
        <v>45466</v>
      </c>
      <c r="C36" s="33">
        <v>45619</v>
      </c>
      <c r="I36"/>
      <c r="J36"/>
    </row>
    <row r="37" spans="2:10" ht="9.9499999999999993" hidden="1" customHeight="1">
      <c r="B37" s="32">
        <v>45467</v>
      </c>
      <c r="C37" s="33">
        <v>45620</v>
      </c>
      <c r="I37"/>
      <c r="J37"/>
    </row>
    <row r="38" spans="2:10" ht="9.9499999999999993" hidden="1" customHeight="1">
      <c r="B38" s="32">
        <v>45468</v>
      </c>
      <c r="C38" s="33">
        <v>45621</v>
      </c>
      <c r="I38"/>
      <c r="J38"/>
    </row>
    <row r="39" spans="2:10" ht="9.9499999999999993" hidden="1" customHeight="1">
      <c r="B39" s="32">
        <v>45469</v>
      </c>
      <c r="C39" s="33">
        <v>45622</v>
      </c>
      <c r="I39"/>
      <c r="J39"/>
    </row>
    <row r="40" spans="2:10" ht="9.9499999999999993" hidden="1" customHeight="1">
      <c r="B40" s="32">
        <v>45470</v>
      </c>
      <c r="C40" s="33">
        <v>45623</v>
      </c>
      <c r="I40"/>
      <c r="J40"/>
    </row>
    <row r="41" spans="2:10" ht="9.9499999999999993" hidden="1" customHeight="1">
      <c r="B41" s="32">
        <v>45471</v>
      </c>
      <c r="C41" s="33">
        <v>45624</v>
      </c>
      <c r="I41"/>
      <c r="J41"/>
    </row>
    <row r="42" spans="2:10" ht="9.9499999999999993" hidden="1" customHeight="1">
      <c r="B42" s="32">
        <v>45472</v>
      </c>
      <c r="C42" s="33">
        <v>45625</v>
      </c>
      <c r="I42"/>
      <c r="J42"/>
    </row>
    <row r="43" spans="2:10" ht="9.9499999999999993" hidden="1" customHeight="1">
      <c r="B43" s="32">
        <v>45473</v>
      </c>
      <c r="C43" s="33">
        <v>45626</v>
      </c>
      <c r="I43"/>
      <c r="J43"/>
    </row>
    <row r="44" spans="2:10" ht="9.9499999999999993" hidden="1" customHeight="1">
      <c r="B44" s="32">
        <v>45474</v>
      </c>
      <c r="C44" s="33">
        <v>45627</v>
      </c>
      <c r="J44"/>
    </row>
    <row r="45" spans="2:10" ht="9.9499999999999993" hidden="1" customHeight="1">
      <c r="B45" s="32">
        <v>45475</v>
      </c>
      <c r="C45" s="33">
        <v>45628</v>
      </c>
      <c r="J45"/>
    </row>
    <row r="46" spans="2:10" ht="9.9499999999999993" hidden="1" customHeight="1">
      <c r="B46" s="32">
        <v>45476</v>
      </c>
      <c r="C46" s="33">
        <v>45629</v>
      </c>
      <c r="J46"/>
    </row>
    <row r="47" spans="2:10" ht="9.9499999999999993" hidden="1" customHeight="1">
      <c r="B47" s="32">
        <v>45477</v>
      </c>
      <c r="C47" s="33">
        <v>45630</v>
      </c>
      <c r="J47"/>
    </row>
    <row r="48" spans="2:10" ht="9.9499999999999993" hidden="1" customHeight="1">
      <c r="B48" s="32">
        <v>45478</v>
      </c>
      <c r="C48" s="33">
        <v>45631</v>
      </c>
      <c r="J48"/>
    </row>
    <row r="49" spans="2:10" ht="9.9499999999999993" hidden="1" customHeight="1">
      <c r="B49" s="32">
        <v>45479</v>
      </c>
      <c r="C49" s="33">
        <v>45632</v>
      </c>
      <c r="J49"/>
    </row>
    <row r="50" spans="2:10" ht="9.9499999999999993" hidden="1" customHeight="1">
      <c r="B50" s="32">
        <v>45480</v>
      </c>
      <c r="C50" s="33">
        <v>45633</v>
      </c>
      <c r="J50"/>
    </row>
    <row r="51" spans="2:10" ht="9.9499999999999993" hidden="1" customHeight="1">
      <c r="B51" s="32">
        <v>45481</v>
      </c>
      <c r="J51"/>
    </row>
    <row r="52" spans="2:10" ht="9.9499999999999993" hidden="1" customHeight="1">
      <c r="B52" s="32">
        <v>45482</v>
      </c>
      <c r="J52"/>
    </row>
    <row r="53" spans="2:10" ht="9.9499999999999993" hidden="1" customHeight="1">
      <c r="B53" s="32">
        <v>45483</v>
      </c>
      <c r="J53"/>
    </row>
    <row r="54" spans="2:10" ht="9.9499999999999993" hidden="1" customHeight="1">
      <c r="B54" s="32">
        <v>45484</v>
      </c>
      <c r="J54"/>
    </row>
    <row r="55" spans="2:10" ht="9.9499999999999993" hidden="1" customHeight="1">
      <c r="B55" s="32">
        <v>45485</v>
      </c>
      <c r="J55"/>
    </row>
    <row r="56" spans="2:10" ht="9.9499999999999993" hidden="1" customHeight="1">
      <c r="B56" s="32">
        <v>45486</v>
      </c>
      <c r="J56"/>
    </row>
    <row r="57" spans="2:10" ht="9.9499999999999993" hidden="1" customHeight="1">
      <c r="B57" s="32">
        <v>45487</v>
      </c>
      <c r="J57"/>
    </row>
    <row r="58" spans="2:10" ht="9.9499999999999993" hidden="1" customHeight="1">
      <c r="B58" s="32">
        <v>45488</v>
      </c>
      <c r="J58"/>
    </row>
    <row r="59" spans="2:10" ht="9.9499999999999993" hidden="1" customHeight="1">
      <c r="B59" s="32">
        <v>45489</v>
      </c>
      <c r="J59"/>
    </row>
    <row r="60" spans="2:10" ht="9.9499999999999993" hidden="1" customHeight="1">
      <c r="B60" s="32">
        <v>45490</v>
      </c>
      <c r="J60"/>
    </row>
    <row r="61" spans="2:10" ht="9.9499999999999993" hidden="1" customHeight="1">
      <c r="B61" s="32">
        <v>45491</v>
      </c>
      <c r="J61"/>
    </row>
    <row r="62" spans="2:10" ht="9.9499999999999993" hidden="1" customHeight="1">
      <c r="B62" s="32">
        <v>45492</v>
      </c>
      <c r="J62"/>
    </row>
    <row r="63" spans="2:10" ht="9.9499999999999993" hidden="1" customHeight="1">
      <c r="B63" s="32">
        <v>45493</v>
      </c>
      <c r="J63"/>
    </row>
    <row r="64" spans="2:10" ht="9.9499999999999993" hidden="1" customHeight="1">
      <c r="B64" s="32">
        <v>45494</v>
      </c>
      <c r="J64"/>
    </row>
    <row r="65" spans="2:10" ht="9.9499999999999993" hidden="1" customHeight="1">
      <c r="B65" s="32">
        <v>45495</v>
      </c>
      <c r="J65"/>
    </row>
    <row r="66" spans="2:10" ht="9.9499999999999993" hidden="1" customHeight="1">
      <c r="B66" s="32">
        <v>45496</v>
      </c>
      <c r="J66"/>
    </row>
    <row r="67" spans="2:10" ht="9.9499999999999993" hidden="1" customHeight="1">
      <c r="B67" s="32">
        <v>45497</v>
      </c>
      <c r="J67"/>
    </row>
    <row r="68" spans="2:10" ht="9.9499999999999993" hidden="1" customHeight="1">
      <c r="B68" s="32">
        <v>45498</v>
      </c>
      <c r="J68"/>
    </row>
    <row r="69" spans="2:10" ht="9.9499999999999993" hidden="1" customHeight="1">
      <c r="B69" s="32">
        <v>45499</v>
      </c>
      <c r="J69"/>
    </row>
    <row r="70" spans="2:10" ht="9.9499999999999993" hidden="1" customHeight="1">
      <c r="B70" s="32">
        <v>45500</v>
      </c>
      <c r="J70"/>
    </row>
    <row r="71" spans="2:10" ht="9.9499999999999993" hidden="1" customHeight="1">
      <c r="B71" s="32">
        <v>45501</v>
      </c>
      <c r="J71"/>
    </row>
    <row r="72" spans="2:10" ht="9.9499999999999993" hidden="1" customHeight="1">
      <c r="B72" s="32">
        <v>45502</v>
      </c>
      <c r="J72"/>
    </row>
    <row r="73" spans="2:10" ht="9.9499999999999993" hidden="1" customHeight="1">
      <c r="B73" s="32">
        <v>45503</v>
      </c>
      <c r="J73"/>
    </row>
    <row r="74" spans="2:10" ht="9.9499999999999993" hidden="1" customHeight="1">
      <c r="B74" s="32">
        <v>45504</v>
      </c>
      <c r="J74"/>
    </row>
    <row r="75" spans="2:10" ht="9.9499999999999993" hidden="1" customHeight="1">
      <c r="B75" s="32">
        <v>45505</v>
      </c>
      <c r="J75"/>
    </row>
    <row r="76" spans="2:10" ht="9.9499999999999993" hidden="1" customHeight="1">
      <c r="B76" s="32">
        <v>45506</v>
      </c>
      <c r="J76"/>
    </row>
    <row r="77" spans="2:10" ht="9.9499999999999993" hidden="1" customHeight="1">
      <c r="B77" s="32">
        <v>45507</v>
      </c>
      <c r="J77"/>
    </row>
    <row r="78" spans="2:10" ht="9.9499999999999993" hidden="1" customHeight="1">
      <c r="B78" s="32">
        <v>45508</v>
      </c>
      <c r="J78"/>
    </row>
    <row r="79" spans="2:10" ht="9.9499999999999993" hidden="1" customHeight="1">
      <c r="B79" s="32">
        <v>45509</v>
      </c>
      <c r="J79"/>
    </row>
    <row r="80" spans="2:10" ht="9.9499999999999993" hidden="1" customHeight="1">
      <c r="B80" s="32">
        <v>45510</v>
      </c>
      <c r="J80"/>
    </row>
    <row r="81" spans="2:10" ht="9.9499999999999993" hidden="1" customHeight="1">
      <c r="B81" s="32">
        <v>45511</v>
      </c>
      <c r="J81"/>
    </row>
    <row r="82" spans="2:10" ht="9.9499999999999993" hidden="1" customHeight="1">
      <c r="B82" s="32">
        <v>45512</v>
      </c>
      <c r="J82"/>
    </row>
    <row r="83" spans="2:10" ht="9.9499999999999993" hidden="1" customHeight="1">
      <c r="B83" s="32">
        <v>45513</v>
      </c>
      <c r="J83"/>
    </row>
    <row r="84" spans="2:10" ht="9.9499999999999993" hidden="1" customHeight="1">
      <c r="B84" s="32">
        <v>45514</v>
      </c>
      <c r="J84"/>
    </row>
    <row r="85" spans="2:10" ht="9.9499999999999993" hidden="1" customHeight="1">
      <c r="B85" s="32">
        <v>45515</v>
      </c>
      <c r="J85"/>
    </row>
    <row r="86" spans="2:10" ht="9.9499999999999993" hidden="1" customHeight="1">
      <c r="B86" s="32">
        <v>45516</v>
      </c>
      <c r="J86"/>
    </row>
    <row r="87" spans="2:10" ht="9.9499999999999993" hidden="1" customHeight="1">
      <c r="B87" s="32">
        <v>45517</v>
      </c>
      <c r="J87"/>
    </row>
    <row r="88" spans="2:10" ht="9.9499999999999993" hidden="1" customHeight="1">
      <c r="B88" s="32">
        <v>45518</v>
      </c>
      <c r="J88"/>
    </row>
    <row r="89" spans="2:10" ht="9.9499999999999993" hidden="1" customHeight="1">
      <c r="B89" s="32">
        <v>45519</v>
      </c>
      <c r="J89"/>
    </row>
    <row r="90" spans="2:10" ht="9.9499999999999993" hidden="1" customHeight="1">
      <c r="B90" s="32">
        <v>45520</v>
      </c>
      <c r="J90"/>
    </row>
    <row r="91" spans="2:10" ht="9.9499999999999993" hidden="1" customHeight="1">
      <c r="B91" s="32">
        <v>45521</v>
      </c>
      <c r="J91"/>
    </row>
    <row r="92" spans="2:10" ht="9.9499999999999993" hidden="1" customHeight="1">
      <c r="B92" s="32">
        <v>45522</v>
      </c>
      <c r="J92"/>
    </row>
    <row r="93" spans="2:10" ht="9.9499999999999993" hidden="1" customHeight="1">
      <c r="B93" s="32">
        <v>45523</v>
      </c>
      <c r="J93"/>
    </row>
    <row r="94" spans="2:10" ht="9.9499999999999993" hidden="1" customHeight="1">
      <c r="B94" s="32">
        <v>45524</v>
      </c>
      <c r="J94"/>
    </row>
    <row r="95" spans="2:10" ht="9.9499999999999993" hidden="1" customHeight="1">
      <c r="B95" s="32">
        <v>45525</v>
      </c>
      <c r="J95"/>
    </row>
    <row r="96" spans="2:10" ht="9.9499999999999993" hidden="1" customHeight="1">
      <c r="B96" s="32">
        <v>45526</v>
      </c>
      <c r="J96"/>
    </row>
    <row r="97" spans="2:10" ht="9.9499999999999993" hidden="1" customHeight="1">
      <c r="B97" s="32">
        <v>45527</v>
      </c>
      <c r="J97"/>
    </row>
    <row r="98" spans="2:10" ht="9.9499999999999993" hidden="1" customHeight="1">
      <c r="B98" s="32">
        <v>45528</v>
      </c>
      <c r="J98"/>
    </row>
    <row r="99" spans="2:10" ht="9.9499999999999993" hidden="1" customHeight="1">
      <c r="B99" s="32">
        <v>45529</v>
      </c>
      <c r="J99"/>
    </row>
    <row r="100" spans="2:10" ht="9.9499999999999993" hidden="1" customHeight="1">
      <c r="B100" s="32">
        <v>45530</v>
      </c>
      <c r="J100"/>
    </row>
    <row r="101" spans="2:10" ht="9.9499999999999993" hidden="1" customHeight="1">
      <c r="B101" s="32">
        <v>45531</v>
      </c>
      <c r="J101"/>
    </row>
    <row r="102" spans="2:10" ht="9.9499999999999993" hidden="1" customHeight="1">
      <c r="B102" s="32">
        <v>45532</v>
      </c>
      <c r="J102"/>
    </row>
    <row r="103" spans="2:10" ht="9.9499999999999993" hidden="1" customHeight="1">
      <c r="B103" s="32">
        <v>45533</v>
      </c>
      <c r="J103"/>
    </row>
    <row r="104" spans="2:10" ht="9.9499999999999993" hidden="1" customHeight="1">
      <c r="B104" s="32">
        <v>45534</v>
      </c>
      <c r="J104"/>
    </row>
    <row r="105" spans="2:10" ht="9.9499999999999993" hidden="1" customHeight="1">
      <c r="B105" s="32">
        <v>45535</v>
      </c>
      <c r="J105"/>
    </row>
    <row r="106" spans="2:10" ht="9.9499999999999993" hidden="1" customHeight="1">
      <c r="B106" s="32">
        <v>45536</v>
      </c>
      <c r="J106"/>
    </row>
    <row r="107" spans="2:10" ht="9.9499999999999993" hidden="1" customHeight="1">
      <c r="B107" s="32">
        <v>45537</v>
      </c>
      <c r="J107"/>
    </row>
    <row r="108" spans="2:10" ht="9.9499999999999993" hidden="1" customHeight="1">
      <c r="B108" s="32">
        <v>45538</v>
      </c>
      <c r="J108"/>
    </row>
    <row r="109" spans="2:10" ht="9.9499999999999993" hidden="1" customHeight="1">
      <c r="B109" s="32">
        <v>45539</v>
      </c>
      <c r="J109"/>
    </row>
    <row r="110" spans="2:10" ht="9.9499999999999993" hidden="1" customHeight="1">
      <c r="B110" s="32">
        <v>45540</v>
      </c>
      <c r="J110"/>
    </row>
    <row r="111" spans="2:10" ht="9.9499999999999993" hidden="1" customHeight="1">
      <c r="B111" s="32">
        <v>45541</v>
      </c>
      <c r="J111"/>
    </row>
    <row r="112" spans="2:10" ht="9.9499999999999993" hidden="1" customHeight="1">
      <c r="B112" s="32">
        <v>45542</v>
      </c>
      <c r="J112"/>
    </row>
    <row r="113" spans="2:10" ht="9.9499999999999993" hidden="1" customHeight="1">
      <c r="B113" s="32">
        <v>45543</v>
      </c>
      <c r="J113"/>
    </row>
    <row r="114" spans="2:10" ht="9.9499999999999993" hidden="1" customHeight="1">
      <c r="B114" s="32">
        <v>45544</v>
      </c>
      <c r="J114"/>
    </row>
    <row r="115" spans="2:10" ht="9.9499999999999993" hidden="1" customHeight="1">
      <c r="B115" s="32">
        <v>45545</v>
      </c>
      <c r="J115"/>
    </row>
    <row r="116" spans="2:10" ht="9.9499999999999993" hidden="1" customHeight="1">
      <c r="B116" s="32">
        <v>45546</v>
      </c>
      <c r="J116"/>
    </row>
    <row r="117" spans="2:10" ht="9.9499999999999993" hidden="1" customHeight="1">
      <c r="B117" s="32">
        <v>45547</v>
      </c>
      <c r="J117"/>
    </row>
    <row r="118" spans="2:10" ht="9.9499999999999993" hidden="1" customHeight="1">
      <c r="B118" s="32">
        <v>45548</v>
      </c>
      <c r="J118"/>
    </row>
    <row r="119" spans="2:10" ht="9.9499999999999993" hidden="1" customHeight="1">
      <c r="B119" s="32">
        <v>45549</v>
      </c>
      <c r="J119"/>
    </row>
    <row r="120" spans="2:10" ht="9.9499999999999993" hidden="1" customHeight="1">
      <c r="B120" s="32">
        <v>45550</v>
      </c>
      <c r="J120"/>
    </row>
    <row r="121" spans="2:10" ht="9.9499999999999993" hidden="1" customHeight="1">
      <c r="B121" s="32">
        <v>45551</v>
      </c>
      <c r="J121"/>
    </row>
    <row r="122" spans="2:10" ht="9.9499999999999993" hidden="1" customHeight="1">
      <c r="B122" s="32">
        <v>45552</v>
      </c>
      <c r="J122"/>
    </row>
    <row r="123" spans="2:10" ht="9.9499999999999993" hidden="1" customHeight="1">
      <c r="B123" s="32">
        <v>45553</v>
      </c>
      <c r="J123"/>
    </row>
    <row r="124" spans="2:10" ht="9.9499999999999993" hidden="1" customHeight="1">
      <c r="B124" s="32">
        <v>45554</v>
      </c>
      <c r="J124"/>
    </row>
    <row r="125" spans="2:10" ht="9.9499999999999993" hidden="1" customHeight="1">
      <c r="B125" s="32">
        <v>45555</v>
      </c>
      <c r="J125"/>
    </row>
    <row r="126" spans="2:10" ht="9.9499999999999993" hidden="1" customHeight="1">
      <c r="B126" s="32">
        <v>45556</v>
      </c>
      <c r="J126"/>
    </row>
    <row r="127" spans="2:10" ht="9.9499999999999993" hidden="1" customHeight="1">
      <c r="B127" s="32">
        <v>45557</v>
      </c>
      <c r="J127"/>
    </row>
    <row r="128" spans="2:10" ht="9.9499999999999993" hidden="1" customHeight="1">
      <c r="B128" s="32">
        <v>45558</v>
      </c>
      <c r="J128"/>
    </row>
    <row r="129" spans="2:10" ht="9.9499999999999993" hidden="1" customHeight="1">
      <c r="B129" s="32">
        <v>45559</v>
      </c>
      <c r="J129"/>
    </row>
    <row r="130" spans="2:10" ht="9.9499999999999993" hidden="1" customHeight="1">
      <c r="B130" s="32">
        <v>45560</v>
      </c>
      <c r="J130"/>
    </row>
    <row r="131" spans="2:10" ht="9.9499999999999993" hidden="1" customHeight="1">
      <c r="B131" s="32">
        <v>45561</v>
      </c>
      <c r="J131"/>
    </row>
    <row r="132" spans="2:10" ht="9.9499999999999993" hidden="1" customHeight="1">
      <c r="B132" s="32">
        <v>45562</v>
      </c>
      <c r="J132"/>
    </row>
    <row r="133" spans="2:10" ht="9.9499999999999993" hidden="1" customHeight="1">
      <c r="B133" s="32">
        <v>45563</v>
      </c>
      <c r="J133"/>
    </row>
    <row r="134" spans="2:10" ht="9.9499999999999993" hidden="1" customHeight="1">
      <c r="B134" s="32">
        <v>45564</v>
      </c>
      <c r="J134"/>
    </row>
    <row r="135" spans="2:10" ht="9.9499999999999993" hidden="1" customHeight="1">
      <c r="B135" s="32">
        <v>45565</v>
      </c>
      <c r="J135"/>
    </row>
    <row r="136" spans="2:10" ht="9.9499999999999993" hidden="1" customHeight="1">
      <c r="B136" s="32">
        <v>45566</v>
      </c>
      <c r="J136"/>
    </row>
    <row r="137" spans="2:10" ht="9.9499999999999993" hidden="1" customHeight="1">
      <c r="B137" s="32">
        <v>45567</v>
      </c>
      <c r="J137"/>
    </row>
    <row r="138" spans="2:10" ht="9.9499999999999993" hidden="1" customHeight="1">
      <c r="B138" s="32">
        <v>45568</v>
      </c>
      <c r="J138"/>
    </row>
    <row r="139" spans="2:10" ht="9.9499999999999993" hidden="1" customHeight="1">
      <c r="B139" s="32">
        <v>45569</v>
      </c>
      <c r="J139"/>
    </row>
    <row r="140" spans="2:10" ht="9.9499999999999993" hidden="1" customHeight="1">
      <c r="B140" s="32">
        <v>45570</v>
      </c>
      <c r="J140"/>
    </row>
    <row r="141" spans="2:10" ht="9.9499999999999993" hidden="1" customHeight="1">
      <c r="B141" s="32">
        <v>45571</v>
      </c>
    </row>
    <row r="142" spans="2:10" ht="9.9499999999999993" hidden="1" customHeight="1">
      <c r="B142" s="32">
        <v>45572</v>
      </c>
    </row>
    <row r="143" spans="2:10" ht="9.9499999999999993" hidden="1" customHeight="1">
      <c r="B143" s="32">
        <v>45573</v>
      </c>
    </row>
    <row r="144" spans="2:10" ht="9.9499999999999993" hidden="1" customHeight="1">
      <c r="B144" s="32">
        <v>45574</v>
      </c>
    </row>
    <row r="145" spans="2:2" ht="9.9499999999999993" hidden="1" customHeight="1">
      <c r="B145" s="32">
        <v>45575</v>
      </c>
    </row>
    <row r="146" spans="2:2" ht="9.9499999999999993" hidden="1" customHeight="1">
      <c r="B146" s="32">
        <v>45576</v>
      </c>
    </row>
    <row r="147" spans="2:2" ht="9.9499999999999993" hidden="1" customHeight="1">
      <c r="B147" s="32">
        <v>45577</v>
      </c>
    </row>
    <row r="148" spans="2:2" ht="9.9499999999999993" customHeight="1"/>
    <row r="149" spans="2:2" ht="9.9499999999999993" customHeight="1"/>
    <row r="150" spans="2:2" ht="9.9499999999999993" customHeight="1"/>
  </sheetData>
  <sheetProtection algorithmName="SHA-512" hashValue="mBvn7QdmBcpc5XI5dPJPrcUwgMygWtoUHXF2SE8M3twfL2CRo3IIEWuNckPcan72gRhV5ZjAsQkUG7tVRAzsyw==" saltValue="oDvCp90DZWDD/8byTrK2nw==" spinCount="100000" sheet="1"/>
  <mergeCells count="19">
    <mergeCell ref="AI5:AI6"/>
    <mergeCell ref="AC5:AD5"/>
    <mergeCell ref="AE5:AE6"/>
    <mergeCell ref="AF5:AF6"/>
    <mergeCell ref="AG5:AG6"/>
    <mergeCell ref="AH5:AH6"/>
    <mergeCell ref="AA5:AA6"/>
    <mergeCell ref="AB5:AB6"/>
    <mergeCell ref="A5:A6"/>
    <mergeCell ref="B5:B6"/>
    <mergeCell ref="C5:C6"/>
    <mergeCell ref="D5:D6"/>
    <mergeCell ref="E5:F5"/>
    <mergeCell ref="P5:Q5"/>
    <mergeCell ref="G5:O5"/>
    <mergeCell ref="S5:S6"/>
    <mergeCell ref="T5:W5"/>
    <mergeCell ref="X5:Y5"/>
    <mergeCell ref="Z5:Z6"/>
  </mergeCells>
  <phoneticPr fontId="16"/>
  <conditionalFormatting sqref="D7:H7 K7:S7">
    <cfRule type="containsText" dxfId="3" priority="13" operator="containsText" text="未記入！">
      <formula>NOT(ISERROR(SEARCH("未記入！",D7)))</formula>
    </cfRule>
  </conditionalFormatting>
  <conditionalFormatting sqref="AC7">
    <cfRule type="containsText" dxfId="2" priority="4" operator="containsText" text="未記入！">
      <formula>NOT(ISERROR(SEARCH("未記入！",AC7)))</formula>
    </cfRule>
  </conditionalFormatting>
  <conditionalFormatting sqref="AE7">
    <cfRule type="containsText" dxfId="1" priority="7" operator="containsText" text="未記入！">
      <formula>NOT(ISERROR(SEARCH("未記入！",AE7)))</formula>
    </cfRule>
  </conditionalFormatting>
  <conditionalFormatting sqref="AH7:AI7">
    <cfRule type="containsText" dxfId="0" priority="1" operator="containsText" text="未記入！">
      <formula>NOT(ISERROR(SEARCH("未記入！",AH7)))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申込書</vt:lpstr>
      <vt:lpstr>事務局専用</vt:lpstr>
      <vt:lpstr>申込書!Print_Area</vt:lpstr>
      <vt:lpstr>Web利用</vt:lpstr>
      <vt:lpstr>会場住所</vt:lpstr>
      <vt:lpstr>区分</vt:lpstr>
      <vt:lpstr>検定予定日_通常</vt:lpstr>
      <vt:lpstr>合格年</vt:lpstr>
      <vt:lpstr>受検級</vt:lpstr>
      <vt:lpstr>振込先</vt:lpstr>
      <vt:lpstr>送付先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2024-06-17T05:40:21Z</dcterms:modified>
</cp:coreProperties>
</file>