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C59F99CD-42AC-4E90-8161-7BAD898B4DD7}" xr6:coauthVersionLast="47" xr6:coauthVersionMax="47" xr10:uidLastSave="{00000000-0000-0000-0000-000000000000}"/>
  <bookViews>
    <workbookView xWindow="540" yWindow="855" windowWidth="13620" windowHeight="8235" xr2:uid="{00000000-000D-0000-FFFF-FFFF00000000}"/>
  </bookViews>
  <sheets>
    <sheet name="申込書" sheetId="9" r:id="rId1"/>
    <sheet name="事務局専用" sheetId="10" r:id="rId2"/>
  </sheets>
  <definedNames>
    <definedName name="_xlnm._FilterDatabase" localSheetId="0" hidden="1">申込書!#REF!</definedName>
    <definedName name="_xlnm.Print_Area" localSheetId="0">申込書!$A$1:$H$22</definedName>
    <definedName name="区分">事務局専用!$I$18:$I$19</definedName>
    <definedName name="検定予定日_web">事務局専用!$E$18:$E$54</definedName>
    <definedName name="合格年">事務局専用!$H$20:$H$31</definedName>
    <definedName name="受検級">事務局専用!$G$18:$G$21</definedName>
    <definedName name="状態">事務局専用!$J$18:$J$23</definedName>
    <definedName name="振込先">事務局専用!$F$18:$F$19</definedName>
    <definedName name="領収書要否">事務局専用!$L$18:$L$19</definedName>
    <definedName name="連絡先区別">事務局専用!$K$18:$K$19</definedName>
  </definedNames>
  <calcPr calcId="181029"/>
</workbook>
</file>

<file path=xl/calcChain.xml><?xml version="1.0" encoding="utf-8"?>
<calcChain xmlns="http://schemas.openxmlformats.org/spreadsheetml/2006/main">
  <c r="AE7" i="10" l="1"/>
  <c r="I12" i="10"/>
  <c r="H12" i="10"/>
  <c r="G12" i="10"/>
  <c r="F12" i="10"/>
  <c r="E12" i="10"/>
  <c r="D12" i="10"/>
  <c r="C12" i="10"/>
  <c r="B12" i="10"/>
  <c r="Q7" i="10" l="1"/>
  <c r="P7" i="10"/>
  <c r="G17" i="9" l="1"/>
  <c r="R7" i="10"/>
  <c r="AB7" i="10"/>
  <c r="L7" i="10"/>
  <c r="K7" i="10"/>
  <c r="J7" i="10"/>
  <c r="I7" i="10"/>
  <c r="H7" i="10"/>
  <c r="E7" i="10"/>
  <c r="AD7" i="10"/>
  <c r="X7" i="10"/>
  <c r="W7" i="10"/>
  <c r="V7" i="10"/>
  <c r="U7" i="10"/>
  <c r="T7" i="10"/>
  <c r="S7" i="10"/>
  <c r="O7" i="10"/>
  <c r="N7" i="10"/>
  <c r="M7" i="10"/>
  <c r="G7" i="10"/>
  <c r="F7" i="10"/>
  <c r="D7" i="10"/>
  <c r="Z7" i="10" l="1"/>
  <c r="Y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" authorId="0" shapeId="0" xr:uid="{0BBFCF8D-D428-47BB-9F55-050F455E863D}">
      <text>
        <r>
          <rPr>
            <sz val="9"/>
            <color indexed="81"/>
            <rFont val="HG丸ｺﾞｼｯｸM-PRO"/>
            <family val="3"/>
            <charset val="128"/>
          </rPr>
          <t>申請日を記入してください。</t>
        </r>
      </text>
    </comment>
    <comment ref="A7" authorId="0" shapeId="0" xr:uid="{851BDFD4-D6D6-429E-ACCD-0A07DE0608FA}">
      <text>
        <r>
          <rPr>
            <sz val="9"/>
            <color indexed="81"/>
            <rFont val="MS P ゴシック"/>
            <family val="3"/>
            <charset val="128"/>
          </rPr>
          <t>選択肢から選んでください。</t>
        </r>
      </text>
    </comment>
    <comment ref="C8" authorId="0" shapeId="0" xr:uid="{5EC3F5B0-CADF-44D6-8BA9-34CB4DA65EC7}">
      <text>
        <r>
          <rPr>
            <sz val="9"/>
            <color indexed="81"/>
            <rFont val="HG丸ｺﾞｼｯｸM-PRO"/>
            <family val="3"/>
            <charset val="128"/>
          </rPr>
          <t>漢字（全角）で入力してください。</t>
        </r>
      </text>
    </comment>
    <comment ref="F8" authorId="0" shapeId="0" xr:uid="{1EEFCA7E-1B8F-4B32-ACA8-DBCEB104EC4D}">
      <text>
        <r>
          <rPr>
            <sz val="9"/>
            <color indexed="81"/>
            <rFont val="HG丸ｺﾞｼｯｸM-PRO"/>
            <family val="3"/>
            <charset val="128"/>
          </rPr>
          <t>カタカナ（全角）で入力してください。</t>
        </r>
      </text>
    </comment>
    <comment ref="C10" authorId="0" shapeId="0" xr:uid="{37FA106C-E96D-4811-B2CC-58C46BCDB589}">
      <text>
        <r>
          <rPr>
            <sz val="9"/>
            <color indexed="81"/>
            <rFont val="HG丸ｺﾞｼｯｸM-PRO"/>
            <family val="3"/>
            <charset val="128"/>
          </rPr>
          <t>選択肢から選んでください。</t>
        </r>
      </text>
    </comment>
    <comment ref="E10" authorId="0" shapeId="0" xr:uid="{166DAA18-C042-47BF-B2E8-C8D69ABC1F4F}">
      <text>
        <r>
          <rPr>
            <sz val="9"/>
            <color indexed="81"/>
            <rFont val="HG丸ｺﾞｼｯｸM-PRO"/>
            <family val="3"/>
            <charset val="128"/>
          </rPr>
          <t>●初級受検者→選択不要
●中級受検者→初級の合格年を選択
●上級受検者→中級の合格年を選択
●マイスター級→上級の合格年を選択
不明の場合は、近い年を選択してください。</t>
        </r>
      </text>
    </comment>
    <comment ref="G10" authorId="0" shapeId="0" xr:uid="{C14E1BBF-11AF-4735-BC37-2564B7968381}">
      <text>
        <r>
          <rPr>
            <sz val="9"/>
            <color indexed="81"/>
            <rFont val="HG丸ｺﾞｼｯｸM-PRO"/>
            <family val="3"/>
            <charset val="128"/>
          </rPr>
          <t>選択肢から選んでください。</t>
        </r>
      </text>
    </comment>
    <comment ref="C11" authorId="0" shapeId="0" xr:uid="{5E5AFF64-0D36-4FC6-A119-29DC2C63175B}">
      <text>
        <r>
          <rPr>
            <sz val="9"/>
            <color indexed="81"/>
            <rFont val="HG丸ｺﾞｼｯｸM-PRO"/>
            <family val="3"/>
            <charset val="128"/>
          </rPr>
          <t xml:space="preserve">《記入例》　※ </t>
        </r>
        <r>
          <rPr>
            <u/>
            <sz val="9"/>
            <color indexed="81"/>
            <rFont val="HG丸ｺﾞｼｯｸM-PRO"/>
            <family val="3"/>
            <charset val="128"/>
          </rPr>
          <t>半角入力</t>
        </r>
        <r>
          <rPr>
            <sz val="9"/>
            <color indexed="81"/>
            <rFont val="HG丸ｺﾞｼｯｸM-PRO"/>
            <family val="3"/>
            <charset val="128"/>
          </rPr>
          <t xml:space="preserve">
  con123＠ken456.co.jp</t>
        </r>
      </text>
    </comment>
    <comment ref="C12" authorId="0" shapeId="0" xr:uid="{3C16ED60-9B4D-4637-91A1-7D6AF267FDCD}">
      <text>
        <r>
          <rPr>
            <sz val="9"/>
            <color indexed="81"/>
            <rFont val="HG丸ｺﾞｼｯｸM-PRO"/>
            <family val="3"/>
            <charset val="128"/>
          </rPr>
          <t>選択肢から選んでください。。</t>
        </r>
      </text>
    </comment>
    <comment ref="D12" authorId="0" shapeId="0" xr:uid="{45E7108D-4D83-4984-91BD-0F2D2BB650FF}">
      <text>
        <r>
          <rPr>
            <sz val="9"/>
            <color indexed="81"/>
            <rFont val="HG丸ｺﾞｼｯｸM-PRO"/>
            <family val="3"/>
            <charset val="128"/>
          </rPr>
          <t>《記入例》　※ 全角入力
   全国ＰＣａコンクリート製品株式会社</t>
        </r>
      </text>
    </comment>
    <comment ref="D13" authorId="0" shapeId="0" xr:uid="{19045FBA-6275-4486-9084-79C2C0311C3D}">
      <text>
        <r>
          <rPr>
            <sz val="9"/>
            <color indexed="81"/>
            <rFont val="HG丸ｺﾞｼｯｸM-PRO"/>
            <family val="3"/>
            <charset val="128"/>
          </rPr>
          <t>《記入例》　※ 全角入力
  生産管理部生産課</t>
        </r>
      </text>
    </comment>
    <comment ref="H13" authorId="0" shapeId="0" xr:uid="{AB5E0D79-2ED3-4002-B775-10852D471CC0}">
      <text>
        <r>
          <rPr>
            <sz val="9"/>
            <color indexed="81"/>
            <rFont val="HG丸ｺﾞｼｯｸM-PRO"/>
            <family val="3"/>
            <charset val="128"/>
          </rPr>
          <t>《記入例》　※ 全角入力
   係長</t>
        </r>
      </text>
    </comment>
    <comment ref="C14" authorId="0" shapeId="0" xr:uid="{18287A52-F8A5-44B7-983D-F85892CF1A5D}">
      <text>
        <r>
          <rPr>
            <sz val="9"/>
            <color indexed="81"/>
            <rFont val="HG丸ｺﾞｼｯｸM-PRO"/>
            <family val="3"/>
            <charset val="128"/>
          </rPr>
          <t xml:space="preserve">《記入例》　※ </t>
        </r>
        <r>
          <rPr>
            <u/>
            <sz val="9"/>
            <color indexed="81"/>
            <rFont val="HG丸ｺﾞｼｯｸM-PRO"/>
            <family val="3"/>
            <charset val="128"/>
          </rPr>
          <t>半角入力</t>
        </r>
        <r>
          <rPr>
            <sz val="9"/>
            <color indexed="81"/>
            <rFont val="HG丸ｺﾞｼｯｸM-PRO"/>
            <family val="3"/>
            <charset val="128"/>
          </rPr>
          <t xml:space="preserve">
  〒123-4567</t>
        </r>
      </text>
    </comment>
    <comment ref="E14" authorId="0" shapeId="0" xr:uid="{CD8B0D80-412D-4323-8A46-4F2B711BD63A}">
      <text>
        <r>
          <rPr>
            <sz val="9"/>
            <color indexed="81"/>
            <rFont val="HG丸ｺﾞｼｯｸM-PRO"/>
            <family val="3"/>
            <charset val="128"/>
          </rPr>
          <t>《記入例》　※ 全角入力
   東京都千代田区神田須田町1-2-3</t>
        </r>
      </text>
    </comment>
    <comment ref="C15" authorId="0" shapeId="0" xr:uid="{49F7686A-3EBF-4BAB-AF8C-6EFAC6802EF2}">
      <text>
        <r>
          <rPr>
            <sz val="9"/>
            <color indexed="81"/>
            <rFont val="HG丸ｺﾞｼｯｸM-PRO"/>
            <family val="3"/>
            <charset val="128"/>
          </rPr>
          <t xml:space="preserve">《記入例》　※ </t>
        </r>
        <r>
          <rPr>
            <u/>
            <sz val="9"/>
            <color indexed="81"/>
            <rFont val="HG丸ｺﾞｼｯｸM-PRO"/>
            <family val="3"/>
            <charset val="128"/>
          </rPr>
          <t>半角入力</t>
        </r>
        <r>
          <rPr>
            <sz val="9"/>
            <color indexed="81"/>
            <rFont val="HG丸ｺﾞｼｯｸM-PRO"/>
            <family val="3"/>
            <charset val="128"/>
          </rPr>
          <t xml:space="preserve">
   03-5298-2011</t>
        </r>
      </text>
    </comment>
    <comment ref="E15" authorId="0" shapeId="0" xr:uid="{FB29CE68-B3F7-4CB4-9F00-2C22F7DC48B0}">
      <text>
        <r>
          <rPr>
            <sz val="9"/>
            <color indexed="81"/>
            <rFont val="HG丸ｺﾞｼｯｸM-PRO"/>
            <family val="3"/>
            <charset val="128"/>
          </rPr>
          <t xml:space="preserve">《記入例》　※ </t>
        </r>
        <r>
          <rPr>
            <u/>
            <sz val="9"/>
            <color indexed="81"/>
            <rFont val="HG丸ｺﾞｼｯｸM-PRO"/>
            <family val="3"/>
            <charset val="128"/>
          </rPr>
          <t>半角入力</t>
        </r>
        <r>
          <rPr>
            <sz val="9"/>
            <color indexed="81"/>
            <rFont val="HG丸ｺﾞｼｯｸM-PRO"/>
            <family val="3"/>
            <charset val="128"/>
          </rPr>
          <t xml:space="preserve">
   内線　1122</t>
        </r>
      </text>
    </comment>
    <comment ref="G15" authorId="0" shapeId="0" xr:uid="{7A87A2A2-29EF-48BE-9CD0-F4EA3B69F0CB}">
      <text>
        <r>
          <rPr>
            <sz val="9"/>
            <color indexed="81"/>
            <rFont val="HG丸ｺﾞｼｯｸM-PRO"/>
            <family val="3"/>
            <charset val="128"/>
          </rPr>
          <t xml:space="preserve">《記入例》　※ </t>
        </r>
        <r>
          <rPr>
            <u/>
            <sz val="9"/>
            <color indexed="81"/>
            <rFont val="HG丸ｺﾞｼｯｸM-PRO"/>
            <family val="3"/>
            <charset val="128"/>
          </rPr>
          <t>半角入力</t>
        </r>
        <r>
          <rPr>
            <sz val="9"/>
            <color indexed="81"/>
            <rFont val="HG丸ｺﾞｼｯｸM-PRO"/>
            <family val="3"/>
            <charset val="128"/>
          </rPr>
          <t xml:space="preserve">
   03-5298-2012</t>
        </r>
      </text>
    </comment>
    <comment ref="C16" authorId="0" shapeId="0" xr:uid="{8598F182-0363-4684-8CAF-E87BDB0EFD2D}">
      <text>
        <r>
          <rPr>
            <sz val="9"/>
            <color indexed="81"/>
            <rFont val="HG丸ｺﾞｼｯｸM-PRO"/>
            <family val="3"/>
            <charset val="128"/>
          </rPr>
          <t>選択肢から選んでください。</t>
        </r>
      </text>
    </comment>
    <comment ref="F16" authorId="0" shapeId="0" xr:uid="{B99441E6-1695-4E21-871D-5E19EDEAEFCB}">
      <text>
        <r>
          <rPr>
            <sz val="9"/>
            <color indexed="81"/>
            <rFont val="HG丸ｺﾞｼｯｸM-PRO"/>
            <family val="3"/>
            <charset val="128"/>
          </rPr>
          <t>選択肢から選んでください。</t>
        </r>
      </text>
    </comment>
    <comment ref="C17" authorId="0" shapeId="0" xr:uid="{703AFB07-4C19-4441-B5CB-2DC787A84FF1}">
      <text>
        <r>
          <rPr>
            <sz val="9"/>
            <color indexed="81"/>
            <rFont val="MS P ゴシック"/>
            <family val="3"/>
            <charset val="128"/>
          </rPr>
          <t>選択肢から選んでください。</t>
        </r>
      </text>
    </comment>
    <comment ref="C18" authorId="0" shapeId="0" xr:uid="{4A6AD7E8-8B21-4271-959C-C0E86B27A15F}">
      <text>
        <r>
          <rPr>
            <sz val="9"/>
            <color indexed="81"/>
            <rFont val="MS P ゴシック"/>
            <family val="3"/>
            <charset val="128"/>
          </rPr>
          <t>選択肢から選んでください。</t>
        </r>
      </text>
    </comment>
    <comment ref="D18" authorId="0" shapeId="0" xr:uid="{BCBA3C49-F6F7-40EF-BC13-D4B265B70E35}">
      <text>
        <r>
          <rPr>
            <sz val="9"/>
            <color indexed="81"/>
            <rFont val="HG丸ｺﾞｼｯｸM-PRO"/>
            <family val="3"/>
            <charset val="128"/>
          </rPr>
          <t>検定料金の振込先を選択してください。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0" authorId="0" shapeId="0" xr:uid="{E319CB8A-ABB4-4D55-BA85-0AB326FBB4EB}">
      <text>
        <r>
          <rPr>
            <sz val="9"/>
            <color indexed="81"/>
            <rFont val="HG丸ｺﾞｼｯｸM-PRO"/>
            <family val="3"/>
            <charset val="128"/>
          </rPr>
          <t>漢字（全角）で入力してください。
（空白を入れない）
片カナは半角でなく、全角を使用
外字は使えません。漢字コード表にある類似文字に直してください、
原則、姓名を分けて記載してください。
姓名を分け難い場合には、以下の通りに記載しでください。（検索のため、必ず同じ表記になるように）
・姓の欄に氏名の全てを記載
・姓と名の間に全角の空白１つだけを入れる
・前後に空白を入れない</t>
        </r>
      </text>
    </comment>
    <comment ref="D10" authorId="0" shapeId="0" xr:uid="{5E879C0A-341F-4AA6-991F-FA46301EE4C8}">
      <text>
        <r>
          <rPr>
            <sz val="9"/>
            <color indexed="81"/>
            <rFont val="HG丸ｺﾞｼｯｸM-PRO"/>
            <family val="3"/>
            <charset val="128"/>
          </rPr>
          <t>カタカナ（全角）で入力してください。
（空白を入れない）
原則、姓名を分けて記載してください。
姓名を分け難い場合には、必ず以下の通りに記載しでください。
・姓の欄にフリガナの全てを記載
・姓と名の間に全角の空白１つだけを入れる
・前後に空白を入れない</t>
        </r>
      </text>
    </comment>
    <comment ref="F10" authorId="0" shapeId="0" xr:uid="{0CFE6460-0620-4BB8-98BD-F7D13FF3B4C6}">
      <text>
        <r>
          <rPr>
            <sz val="9"/>
            <color indexed="81"/>
            <rFont val="HG丸ｺﾞｼｯｸM-PRO"/>
            <family val="3"/>
            <charset val="128"/>
          </rPr>
          <t>受検級を選択してください。</t>
        </r>
      </text>
    </comment>
    <comment ref="G10" authorId="0" shapeId="0" xr:uid="{907964B9-9B2E-4F49-A944-588CABE9B624}">
      <text>
        <r>
          <rPr>
            <sz val="9"/>
            <color indexed="81"/>
            <rFont val="HG丸ｺﾞｼｯｸM-PRO"/>
            <family val="3"/>
            <charset val="128"/>
          </rPr>
          <t>●初級受検者→選択不要（値を削除）
●中級受検者→初級の合格年を選択
●上級受検者→中級の合格年を選択
●マイスター級→上級の合格年を選択
不明の場合は、近い年を選択ください</t>
        </r>
      </text>
    </comment>
    <comment ref="H10" authorId="0" shapeId="0" xr:uid="{6EBDAC79-65F7-4129-AFE4-2C36CA43FFA6}">
      <text>
        <r>
          <rPr>
            <sz val="9"/>
            <color indexed="81"/>
            <rFont val="HG丸ｺﾞｼｯｸM-PRO"/>
            <family val="3"/>
            <charset val="128"/>
          </rPr>
          <t>「学生」又は「一般」を選択してください。</t>
        </r>
      </text>
    </comment>
  </commentList>
</comments>
</file>

<file path=xl/sharedStrings.xml><?xml version="1.0" encoding="utf-8"?>
<sst xmlns="http://schemas.openxmlformats.org/spreadsheetml/2006/main" count="124" uniqueCount="107">
  <si>
    <t>フリガナ</t>
    <phoneticPr fontId="1"/>
  </si>
  <si>
    <t>受検級</t>
    <rPh sb="0" eb="2">
      <t>ジュケン</t>
    </rPh>
    <rPh sb="2" eb="3">
      <t>キュウ</t>
    </rPh>
    <phoneticPr fontId="1"/>
  </si>
  <si>
    <t>区分</t>
    <rPh sb="0" eb="2">
      <t>クブン</t>
    </rPh>
    <phoneticPr fontId="1"/>
  </si>
  <si>
    <t>申込日</t>
    <rPh sb="0" eb="2">
      <t>モウシコミ</t>
    </rPh>
    <rPh sb="2" eb="3">
      <t>ヒ</t>
    </rPh>
    <phoneticPr fontId="2"/>
  </si>
  <si>
    <t>　以下のとおり申込みをいたします。</t>
    <rPh sb="1" eb="3">
      <t>イカ</t>
    </rPh>
    <rPh sb="7" eb="9">
      <t>モウシコミ</t>
    </rPh>
    <phoneticPr fontId="2"/>
  </si>
  <si>
    <t>振込先</t>
    <rPh sb="0" eb="2">
      <t>フリコミ</t>
    </rPh>
    <rPh sb="2" eb="3">
      <t>サキ</t>
    </rPh>
    <phoneticPr fontId="1"/>
  </si>
  <si>
    <t>合格年</t>
    <rPh sb="0" eb="2">
      <t>ゴウカク</t>
    </rPh>
    <rPh sb="2" eb="3">
      <t>ネン</t>
    </rPh>
    <phoneticPr fontId="1"/>
  </si>
  <si>
    <t>郵便振替　00100 0 573429</t>
    <rPh sb="0" eb="2">
      <t>ユウビン</t>
    </rPh>
    <rPh sb="2" eb="4">
      <t>フリカエ</t>
    </rPh>
    <phoneticPr fontId="1"/>
  </si>
  <si>
    <t>初級</t>
    <rPh sb="0" eb="2">
      <t>ショキュウ</t>
    </rPh>
    <phoneticPr fontId="1"/>
  </si>
  <si>
    <t>学生</t>
    <rPh sb="0" eb="2">
      <t>ガクセイ</t>
    </rPh>
    <phoneticPr fontId="1"/>
  </si>
  <si>
    <t>中級</t>
    <rPh sb="0" eb="2">
      <t>チュウキュウ</t>
    </rPh>
    <phoneticPr fontId="1"/>
  </si>
  <si>
    <t>一般</t>
    <rPh sb="0" eb="2">
      <t>イッパン</t>
    </rPh>
    <phoneticPr fontId="1"/>
  </si>
  <si>
    <t>上級</t>
    <rPh sb="0" eb="2">
      <t>ジョウキュウ</t>
    </rPh>
    <phoneticPr fontId="1"/>
  </si>
  <si>
    <t>マイスター級</t>
    <rPh sb="5" eb="6">
      <t>キュウ</t>
    </rPh>
    <phoneticPr fontId="1"/>
  </si>
  <si>
    <t>状態</t>
    <rPh sb="0" eb="2">
      <t>ジョウタイ</t>
    </rPh>
    <phoneticPr fontId="1"/>
  </si>
  <si>
    <t>未</t>
    <rPh sb="0" eb="1">
      <t>ミ</t>
    </rPh>
    <phoneticPr fontId="1"/>
  </si>
  <si>
    <t>入金済</t>
    <rPh sb="0" eb="2">
      <t>ニュウキン</t>
    </rPh>
    <rPh sb="2" eb="3">
      <t>スミ</t>
    </rPh>
    <phoneticPr fontId="1"/>
  </si>
  <si>
    <t>予定</t>
    <rPh sb="0" eb="2">
      <t>ヨテイ</t>
    </rPh>
    <phoneticPr fontId="1"/>
  </si>
  <si>
    <t>不足</t>
    <rPh sb="0" eb="2">
      <t>フソク</t>
    </rPh>
    <phoneticPr fontId="1"/>
  </si>
  <si>
    <t>過払い</t>
    <rPh sb="0" eb="2">
      <t>カバラ</t>
    </rPh>
    <phoneticPr fontId="1"/>
  </si>
  <si>
    <t>全員無料</t>
    <rPh sb="0" eb="2">
      <t>ゼンイン</t>
    </rPh>
    <rPh sb="2" eb="4">
      <t>ムリョウ</t>
    </rPh>
    <phoneticPr fontId="1"/>
  </si>
  <si>
    <t>1.転記用データ</t>
    <rPh sb="2" eb="5">
      <t>テンキヨウ</t>
    </rPh>
    <phoneticPr fontId="12"/>
  </si>
  <si>
    <t>No</t>
    <phoneticPr fontId="12"/>
  </si>
  <si>
    <t>会場番号</t>
    <rPh sb="0" eb="2">
      <t>カイジョウ</t>
    </rPh>
    <rPh sb="2" eb="4">
      <t>バンゴウ</t>
    </rPh>
    <phoneticPr fontId="12"/>
  </si>
  <si>
    <t>会場区分</t>
    <rPh sb="0" eb="2">
      <t>カイジョウ</t>
    </rPh>
    <rPh sb="2" eb="4">
      <t>クブン</t>
    </rPh>
    <phoneticPr fontId="12"/>
  </si>
  <si>
    <t>申込日</t>
    <rPh sb="0" eb="2">
      <t>モウシコミ</t>
    </rPh>
    <rPh sb="2" eb="3">
      <t>ヒ</t>
    </rPh>
    <phoneticPr fontId="12"/>
  </si>
  <si>
    <t>会場設置会社・団体（と会場名）</t>
    <rPh sb="0" eb="2">
      <t>カイジョウ</t>
    </rPh>
    <rPh sb="2" eb="4">
      <t>セッチ</t>
    </rPh>
    <rPh sb="4" eb="6">
      <t>カイシャ</t>
    </rPh>
    <rPh sb="7" eb="9">
      <t>ダンタイ</t>
    </rPh>
    <rPh sb="11" eb="13">
      <t>カイジョウ</t>
    </rPh>
    <rPh sb="13" eb="14">
      <t>メイ</t>
    </rPh>
    <phoneticPr fontId="12"/>
  </si>
  <si>
    <t>連絡担当者（受検者）</t>
    <rPh sb="0" eb="2">
      <t>レンラク</t>
    </rPh>
    <rPh sb="2" eb="5">
      <t>タントウシャ</t>
    </rPh>
    <rPh sb="6" eb="9">
      <t>ジュケンシャ</t>
    </rPh>
    <phoneticPr fontId="1"/>
  </si>
  <si>
    <t>検定予定日</t>
    <rPh sb="0" eb="2">
      <t>ケンテイ</t>
    </rPh>
    <rPh sb="2" eb="4">
      <t>ヨテイ</t>
    </rPh>
    <rPh sb="4" eb="5">
      <t>ビ</t>
    </rPh>
    <phoneticPr fontId="12"/>
  </si>
  <si>
    <r>
      <t>受検者人数</t>
    </r>
    <r>
      <rPr>
        <sz val="8"/>
        <rFont val="ＭＳ ゴシック"/>
        <family val="3"/>
        <charset val="128"/>
      </rPr>
      <t>（人）</t>
    </r>
    <rPh sb="0" eb="2">
      <t>ジュケン</t>
    </rPh>
    <rPh sb="2" eb="3">
      <t>シャ</t>
    </rPh>
    <rPh sb="3" eb="5">
      <t>ニンズウ</t>
    </rPh>
    <rPh sb="6" eb="7">
      <t>ニン</t>
    </rPh>
    <phoneticPr fontId="12"/>
  </si>
  <si>
    <r>
      <t>区分</t>
    </r>
    <r>
      <rPr>
        <sz val="6"/>
        <rFont val="ＭＳ ゴシック"/>
        <family val="3"/>
        <charset val="128"/>
      </rPr>
      <t>（人）</t>
    </r>
    <rPh sb="0" eb="2">
      <t>クブン</t>
    </rPh>
    <phoneticPr fontId="12"/>
  </si>
  <si>
    <r>
      <t xml:space="preserve">級合計
</t>
    </r>
    <r>
      <rPr>
        <sz val="9"/>
        <rFont val="ＭＳ ゴシック"/>
        <family val="3"/>
        <charset val="128"/>
      </rPr>
      <t>（人）</t>
    </r>
    <rPh sb="0" eb="3">
      <t>キュウゴウケイ</t>
    </rPh>
    <phoneticPr fontId="12"/>
  </si>
  <si>
    <t>検定料金額</t>
    <rPh sb="0" eb="2">
      <t>ケンテイ</t>
    </rPh>
    <rPh sb="2" eb="3">
      <t>リョウ</t>
    </rPh>
    <rPh sb="3" eb="5">
      <t>キンガク</t>
    </rPh>
    <phoneticPr fontId="12"/>
  </si>
  <si>
    <t>振込額</t>
    <rPh sb="0" eb="2">
      <t>フリコミ</t>
    </rPh>
    <rPh sb="2" eb="3">
      <t>ガク</t>
    </rPh>
    <phoneticPr fontId="12"/>
  </si>
  <si>
    <t>振込日</t>
    <rPh sb="0" eb="2">
      <t>フリコミ</t>
    </rPh>
    <rPh sb="2" eb="3">
      <t>ヒ</t>
    </rPh>
    <phoneticPr fontId="12"/>
  </si>
  <si>
    <t>振込先</t>
    <rPh sb="0" eb="2">
      <t>フリコミ</t>
    </rPh>
    <rPh sb="2" eb="3">
      <t>サキ</t>
    </rPh>
    <phoneticPr fontId="12"/>
  </si>
  <si>
    <t>会社・団体名</t>
    <rPh sb="0" eb="2">
      <t>カイシャ</t>
    </rPh>
    <rPh sb="3" eb="6">
      <t>ダンタイメイ</t>
    </rPh>
    <phoneticPr fontId="12"/>
  </si>
  <si>
    <t>会場名</t>
    <rPh sb="0" eb="2">
      <t>カイジョウ</t>
    </rPh>
    <rPh sb="2" eb="3">
      <t>メイ</t>
    </rPh>
    <phoneticPr fontId="12"/>
  </si>
  <si>
    <t>連絡担当者氏名</t>
    <rPh sb="0" eb="2">
      <t>レンラク</t>
    </rPh>
    <rPh sb="2" eb="5">
      <t>タントウシャ</t>
    </rPh>
    <rPh sb="5" eb="7">
      <t>シメイ</t>
    </rPh>
    <phoneticPr fontId="1"/>
  </si>
  <si>
    <t>メールアドレス</t>
    <phoneticPr fontId="12"/>
  </si>
  <si>
    <t>所属（部署名等）</t>
    <rPh sb="3" eb="5">
      <t>ブショ</t>
    </rPh>
    <phoneticPr fontId="12"/>
  </si>
  <si>
    <t>役職</t>
    <rPh sb="0" eb="2">
      <t>ヤクショク</t>
    </rPh>
    <phoneticPr fontId="12"/>
  </si>
  <si>
    <t>郵便番号</t>
    <rPh sb="0" eb="4">
      <t>ユウビンバンゴウ</t>
    </rPh>
    <phoneticPr fontId="12"/>
  </si>
  <si>
    <t>住所</t>
    <rPh sb="0" eb="2">
      <t>ジュウショ</t>
    </rPh>
    <phoneticPr fontId="12"/>
  </si>
  <si>
    <t>電話番号</t>
    <rPh sb="0" eb="2">
      <t>デンワ</t>
    </rPh>
    <rPh sb="2" eb="4">
      <t>バンゴウ</t>
    </rPh>
    <phoneticPr fontId="12"/>
  </si>
  <si>
    <t>内線</t>
    <rPh sb="0" eb="2">
      <t>ナイセン</t>
    </rPh>
    <phoneticPr fontId="12"/>
  </si>
  <si>
    <t>FAX</t>
    <phoneticPr fontId="12"/>
  </si>
  <si>
    <t>初級</t>
    <rPh sb="0" eb="2">
      <t>ショキュウ</t>
    </rPh>
    <phoneticPr fontId="12"/>
  </si>
  <si>
    <t>中級</t>
    <rPh sb="0" eb="2">
      <t>チュウキュウ</t>
    </rPh>
    <phoneticPr fontId="12"/>
  </si>
  <si>
    <t>上級</t>
    <rPh sb="0" eb="2">
      <t>ジョウキュウ</t>
    </rPh>
    <phoneticPr fontId="12"/>
  </si>
  <si>
    <t>マイスター級</t>
    <rPh sb="5" eb="6">
      <t>キュウ</t>
    </rPh>
    <phoneticPr fontId="12"/>
  </si>
  <si>
    <t>一般</t>
    <rPh sb="0" eb="2">
      <t>イッパン</t>
    </rPh>
    <phoneticPr fontId="12"/>
  </si>
  <si>
    <t>学生</t>
    <rPh sb="0" eb="2">
      <t>ガクセイ</t>
    </rPh>
    <phoneticPr fontId="12"/>
  </si>
  <si>
    <t>予定</t>
    <rPh sb="0" eb="2">
      <t>ヨテイ</t>
    </rPh>
    <phoneticPr fontId="12"/>
  </si>
  <si>
    <t>確定</t>
    <rPh sb="0" eb="2">
      <t>カクテイ</t>
    </rPh>
    <phoneticPr fontId="12"/>
  </si>
  <si>
    <t>２．選択肢</t>
    <rPh sb="2" eb="5">
      <t>センタクシ</t>
    </rPh>
    <phoneticPr fontId="12"/>
  </si>
  <si>
    <t>連絡先区別</t>
    <rPh sb="0" eb="3">
      <t>レンラクサキ</t>
    </rPh>
    <rPh sb="3" eb="5">
      <t>クベツ</t>
    </rPh>
    <phoneticPr fontId="12"/>
  </si>
  <si>
    <t>所属先（会社・学校等）</t>
    <rPh sb="0" eb="3">
      <t>ショゾクサキ</t>
    </rPh>
    <rPh sb="4" eb="6">
      <t>カイシャ</t>
    </rPh>
    <rPh sb="7" eb="9">
      <t>ガッコウ</t>
    </rPh>
    <rPh sb="9" eb="10">
      <t>ナド</t>
    </rPh>
    <phoneticPr fontId="12"/>
  </si>
  <si>
    <t>ゆうちょ銀行　〇一九店　当座　０５７３４２９</t>
  </si>
  <si>
    <t>自宅・個人</t>
    <rPh sb="0" eb="2">
      <t>ジタク</t>
    </rPh>
    <rPh sb="3" eb="5">
      <t>コジン</t>
    </rPh>
    <phoneticPr fontId="12"/>
  </si>
  <si>
    <t>受検会場</t>
    <rPh sb="0" eb="2">
      <t>ジュケン</t>
    </rPh>
    <rPh sb="2" eb="4">
      <t>カイジョウ</t>
    </rPh>
    <phoneticPr fontId="1"/>
  </si>
  <si>
    <t>氏　名</t>
    <rPh sb="0" eb="1">
      <t>シ</t>
    </rPh>
    <rPh sb="2" eb="3">
      <t>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</si>
  <si>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</si>
  <si>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</si>
  <si>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受検の区分等</t>
    <rPh sb="0" eb="2">
      <t>ジュケン</t>
    </rPh>
    <rPh sb="3" eb="5">
      <t>クブン</t>
    </rPh>
    <rPh sb="5" eb="6">
      <t>トウ</t>
    </rPh>
    <phoneticPr fontId="1"/>
  </si>
  <si>
    <t>下位級合格年</t>
    <rPh sb="0" eb="2">
      <t>カイ</t>
    </rPh>
    <rPh sb="2" eb="3">
      <t>キュウ</t>
    </rPh>
    <rPh sb="3" eb="5">
      <t>ゴウカク</t>
    </rPh>
    <rPh sb="5" eb="6">
      <t>ネン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</si>
  <si>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</si>
  <si>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</si>
  <si>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メールアドレス</t>
  </si>
  <si>
    <t>電話番号</t>
    <rPh sb="0" eb="2">
      <t>デンワ</t>
    </rPh>
    <rPh sb="2" eb="4">
      <t>バンゴウ</t>
    </rPh>
    <phoneticPr fontId="1"/>
  </si>
  <si>
    <t>内線</t>
    <rPh sb="0" eb="2">
      <t>ナイセン</t>
    </rPh>
    <phoneticPr fontId="1"/>
  </si>
  <si>
    <t>ＦＡＸ</t>
    <phoneticPr fontId="1"/>
  </si>
  <si>
    <t>連絡先区別</t>
    <rPh sb="0" eb="3">
      <t>レンラクサキ</t>
    </rPh>
    <rPh sb="3" eb="5">
      <t>クベツ</t>
    </rPh>
    <phoneticPr fontId="1"/>
  </si>
  <si>
    <t>住所区別</t>
    <rPh sb="0" eb="2">
      <t>ジュウショ</t>
    </rPh>
    <rPh sb="2" eb="4">
      <t>クベツ</t>
    </rPh>
    <phoneticPr fontId="1"/>
  </si>
  <si>
    <t>電話区別</t>
    <rPh sb="0" eb="2">
      <t>デンワ</t>
    </rPh>
    <rPh sb="2" eb="4">
      <t>クベツ</t>
    </rPh>
    <phoneticPr fontId="1"/>
  </si>
  <si>
    <t>検定料金</t>
  </si>
  <si>
    <t>振込日</t>
    <phoneticPr fontId="1"/>
  </si>
  <si>
    <t>検定料金</t>
    <phoneticPr fontId="1"/>
  </si>
  <si>
    <r>
      <t>Web</t>
    </r>
    <r>
      <rPr>
        <sz val="11"/>
        <rFont val="ＭＳ 明朝"/>
        <family val="1"/>
        <charset val="128"/>
      </rPr>
      <t>方式（個人）</t>
    </r>
    <rPh sb="3" eb="5">
      <t>ホウシキ</t>
    </rPh>
    <rPh sb="6" eb="8">
      <t>コジン</t>
    </rPh>
    <phoneticPr fontId="2"/>
  </si>
  <si>
    <t>住所</t>
    <rPh sb="0" eb="1">
      <t>ジュウ</t>
    </rPh>
    <rPh sb="1" eb="2">
      <t>ショ</t>
    </rPh>
    <phoneticPr fontId="1"/>
  </si>
  <si>
    <t>備考 ： 受検料は、当協会の責に帰す原因によりWeb上で試験提供が全くできなかった場合を除きお返ししません。</t>
    <rPh sb="0" eb="2">
      <t>ビコウ</t>
    </rPh>
    <rPh sb="5" eb="8">
      <t>ジュケンリョウ</t>
    </rPh>
    <rPh sb="10" eb="13">
      <t>トウキョウカイ</t>
    </rPh>
    <rPh sb="14" eb="15">
      <t>セキ</t>
    </rPh>
    <rPh sb="16" eb="17">
      <t>キ</t>
    </rPh>
    <rPh sb="18" eb="20">
      <t>ゲンイン</t>
    </rPh>
    <rPh sb="26" eb="27">
      <t>ジョウ</t>
    </rPh>
    <rPh sb="28" eb="30">
      <t>シケン</t>
    </rPh>
    <rPh sb="30" eb="32">
      <t>テイキョウ</t>
    </rPh>
    <rPh sb="33" eb="34">
      <t>マッタ</t>
    </rPh>
    <rPh sb="41" eb="43">
      <t>バアイ</t>
    </rPh>
    <rPh sb="44" eb="45">
      <t>ノゾ</t>
    </rPh>
    <rPh sb="47" eb="48">
      <t>カエ</t>
    </rPh>
    <phoneticPr fontId="2"/>
  </si>
  <si>
    <t>検定予定日_web</t>
    <rPh sb="0" eb="2">
      <t>ケンテイ</t>
    </rPh>
    <rPh sb="2" eb="4">
      <t>ヨテイ</t>
    </rPh>
    <rPh sb="4" eb="5">
      <t>ヒ</t>
    </rPh>
    <phoneticPr fontId="1"/>
  </si>
  <si>
    <t>（Web方式（個人申込み））</t>
    <rPh sb="4" eb="6">
      <t>ホウシキ</t>
    </rPh>
    <rPh sb="7" eb="9">
      <t>コジン</t>
    </rPh>
    <rPh sb="9" eb="11">
      <t>モウシコミ</t>
    </rPh>
    <phoneticPr fontId="12"/>
  </si>
  <si>
    <t>Web（個人）</t>
    <rPh sb="4" eb="5">
      <t>コ</t>
    </rPh>
    <rPh sb="5" eb="6">
      <t>ヒト</t>
    </rPh>
    <phoneticPr fontId="12"/>
  </si>
  <si>
    <t>送付先:</t>
    <rPh sb="0" eb="3">
      <t>ソウフサキ</t>
    </rPh>
    <phoneticPr fontId="1"/>
  </si>
  <si>
    <t>conken@zencon.org</t>
    <phoneticPr fontId="1"/>
  </si>
  <si>
    <t>所属先</t>
    <phoneticPr fontId="2"/>
  </si>
  <si>
    <t>名称</t>
    <rPh sb="0" eb="2">
      <t>メイショウ</t>
    </rPh>
    <phoneticPr fontId="1"/>
  </si>
  <si>
    <t>（会社・学校等）</t>
    <rPh sb="1" eb="3">
      <t>カイシャ</t>
    </rPh>
    <rPh sb="4" eb="6">
      <t>ガッコウ</t>
    </rPh>
    <rPh sb="6" eb="7">
      <t>トウ</t>
    </rPh>
    <phoneticPr fontId="2"/>
  </si>
  <si>
    <t>※B～K列、選択肢データ</t>
    <rPh sb="4" eb="5">
      <t>レツ</t>
    </rPh>
    <rPh sb="6" eb="9">
      <t>センタクシ</t>
    </rPh>
    <phoneticPr fontId="12"/>
  </si>
  <si>
    <t>電話</t>
    <rPh sb="0" eb="2">
      <t>デンワ</t>
    </rPh>
    <phoneticPr fontId="12"/>
  </si>
  <si>
    <t>№</t>
    <phoneticPr fontId="1"/>
  </si>
  <si>
    <t>※７行目（A列～AF列）をコピーし、一覧表に”値”貼付けする。</t>
    <rPh sb="2" eb="4">
      <t>ギョウメ</t>
    </rPh>
    <rPh sb="6" eb="7">
      <t>レツ</t>
    </rPh>
    <rPh sb="10" eb="11">
      <t>レツ</t>
    </rPh>
    <phoneticPr fontId="12"/>
  </si>
  <si>
    <t>※12行目（A列～H列）をコピーし、個人表に”値”貼付けする。</t>
    <rPh sb="3" eb="5">
      <t>ギョウメ</t>
    </rPh>
    <rPh sb="7" eb="8">
      <t>レツ</t>
    </rPh>
    <rPh sb="10" eb="11">
      <t>レツ</t>
    </rPh>
    <phoneticPr fontId="12"/>
  </si>
  <si>
    <t>会社等</t>
    <rPh sb="0" eb="3">
      <t>カイシャトウ</t>
    </rPh>
    <phoneticPr fontId="1"/>
  </si>
  <si>
    <t>コン検2023申込み、転記用デ－タ表（名簿除く）と選択肢</t>
    <rPh sb="2" eb="3">
      <t>ケン</t>
    </rPh>
    <rPh sb="7" eb="9">
      <t>モウシコミ</t>
    </rPh>
    <rPh sb="11" eb="14">
      <t>テンキヨウ</t>
    </rPh>
    <rPh sb="17" eb="18">
      <t>ヒョウ</t>
    </rPh>
    <rPh sb="19" eb="21">
      <t>メイボ</t>
    </rPh>
    <rPh sb="21" eb="22">
      <t>ノゾ</t>
    </rPh>
    <rPh sb="25" eb="28">
      <t>センタクシ</t>
    </rPh>
    <phoneticPr fontId="12"/>
  </si>
  <si>
    <t>コンクリート製品検定2024（Web方式（うち個人で参加））申込書</t>
    <rPh sb="6" eb="8">
      <t>セイヒン</t>
    </rPh>
    <rPh sb="8" eb="10">
      <t>ケンテイ</t>
    </rPh>
    <rPh sb="18" eb="20">
      <t>ホウシキ</t>
    </rPh>
    <rPh sb="23" eb="25">
      <t>コジン</t>
    </rPh>
    <rPh sb="26" eb="28">
      <t>サンカ</t>
    </rPh>
    <rPh sb="30" eb="33">
      <t>モウシコミショ</t>
    </rPh>
    <phoneticPr fontId="1"/>
  </si>
  <si>
    <t>領収書発行</t>
    <rPh sb="0" eb="3">
      <t>リョウシュウショ</t>
    </rPh>
    <rPh sb="3" eb="5">
      <t>ハッコウ</t>
    </rPh>
    <phoneticPr fontId="2"/>
  </si>
  <si>
    <t>領収書</t>
    <rPh sb="0" eb="3">
      <t>リョウシュウショ</t>
    </rPh>
    <phoneticPr fontId="12"/>
  </si>
  <si>
    <t>必要</t>
    <rPh sb="0" eb="2">
      <t>ヒツヨウ</t>
    </rPh>
    <phoneticPr fontId="12"/>
  </si>
  <si>
    <t>不要</t>
    <rPh sb="0" eb="2">
      <t>フヨウ</t>
    </rPh>
    <phoneticPr fontId="12"/>
  </si>
  <si>
    <t>領収書</t>
    <rPh sb="0" eb="3">
      <t>リョウシュウショ</t>
    </rPh>
    <phoneticPr fontId="12"/>
  </si>
  <si>
    <r>
      <t>検定予定日</t>
    </r>
    <r>
      <rPr>
        <b/>
        <vertAlign val="superscript"/>
        <sz val="11"/>
        <rFont val="ＭＳ ゴシック"/>
        <family val="3"/>
        <charset val="128"/>
      </rPr>
      <t>*1</t>
    </r>
    <rPh sb="0" eb="2">
      <t>ケンテイ</t>
    </rPh>
    <rPh sb="2" eb="4">
      <t>ヨテイ</t>
    </rPh>
    <rPh sb="4" eb="5">
      <t>ビ</t>
    </rPh>
    <phoneticPr fontId="1"/>
  </si>
  <si>
    <r>
      <t>受検者</t>
    </r>
    <r>
      <rPr>
        <b/>
        <vertAlign val="superscript"/>
        <sz val="11"/>
        <rFont val="ＭＳ ゴシック"/>
        <family val="3"/>
        <charset val="128"/>
      </rPr>
      <t>*2</t>
    </r>
    <rPh sb="0" eb="2">
      <t>ジュケン</t>
    </rPh>
    <rPh sb="2" eb="3">
      <t>シャ</t>
    </rPh>
    <phoneticPr fontId="1"/>
  </si>
  <si>
    <r>
      <t>所属等の情報</t>
    </r>
    <r>
      <rPr>
        <b/>
        <vertAlign val="superscript"/>
        <sz val="11"/>
        <rFont val="ＭＳ ゴシック"/>
        <family val="3"/>
        <charset val="128"/>
      </rPr>
      <t>*3</t>
    </r>
    <rPh sb="0" eb="2">
      <t>ショゾク</t>
    </rPh>
    <rPh sb="2" eb="3">
      <t>トウ</t>
    </rPh>
    <rPh sb="4" eb="6">
      <t>ジョウホウ</t>
    </rPh>
    <phoneticPr fontId="1"/>
  </si>
  <si>
    <t>〒</t>
    <phoneticPr fontId="1"/>
  </si>
  <si>
    <r>
      <t>注</t>
    </r>
    <r>
      <rPr>
        <b/>
        <vertAlign val="superscript"/>
        <sz val="9"/>
        <color rgb="FFFF0000"/>
        <rFont val="ＭＳ ゴシック"/>
        <family val="3"/>
        <charset val="128"/>
      </rPr>
      <t>*1</t>
    </r>
    <r>
      <rPr>
        <b/>
        <sz val="9"/>
        <color rgb="FFFF0000"/>
        <rFont val="ＭＳ ゴシック"/>
        <family val="3"/>
        <charset val="128"/>
      </rPr>
      <t>： 受検するのは予定日でなくても構いませんが、期間内（11/1～12/7）の１回限りの受検となります。
注</t>
    </r>
    <r>
      <rPr>
        <b/>
        <vertAlign val="superscript"/>
        <sz val="9"/>
        <color rgb="FFFF0000"/>
        <rFont val="ＭＳ ゴシック"/>
        <family val="3"/>
        <charset val="128"/>
      </rPr>
      <t>*2</t>
    </r>
    <r>
      <rPr>
        <b/>
        <sz val="9"/>
        <color rgb="FFFF0000"/>
        <rFont val="ＭＳ ゴシック"/>
        <family val="3"/>
        <charset val="128"/>
      </rPr>
      <t>： 領収書の宛名になります。
注</t>
    </r>
    <r>
      <rPr>
        <b/>
        <vertAlign val="superscript"/>
        <sz val="9"/>
        <color rgb="FFFF0000"/>
        <rFont val="ＭＳ ゴシック"/>
        <family val="3"/>
        <charset val="128"/>
      </rPr>
      <t>*3</t>
    </r>
    <r>
      <rPr>
        <b/>
        <sz val="9"/>
        <color rgb="FFFF0000"/>
        <rFont val="ＭＳ ゴシック"/>
        <family val="3"/>
        <charset val="128"/>
      </rPr>
      <t>： できるだけご記入お願いします。</t>
    </r>
    <rPh sb="0" eb="1">
      <t>チュウ</t>
    </rPh>
    <rPh sb="5" eb="7">
      <t>ジュケン</t>
    </rPh>
    <rPh sb="11" eb="13">
      <t>ヨテイ</t>
    </rPh>
    <rPh sb="13" eb="14">
      <t>ビ</t>
    </rPh>
    <rPh sb="19" eb="20">
      <t>カマ</t>
    </rPh>
    <rPh sb="26" eb="28">
      <t>キカン</t>
    </rPh>
    <rPh sb="28" eb="29">
      <t>ナイ</t>
    </rPh>
    <rPh sb="42" eb="43">
      <t>カイ</t>
    </rPh>
    <rPh sb="43" eb="44">
      <t>カギ</t>
    </rPh>
    <rPh sb="46" eb="48">
      <t>ジュケン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</si>
</sst>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41" formatCode="_ * #,##0_ ;_ * \-#,##0_ ;_ * &quot;-&quot;_ ;_ @_ "/>
    <numFmt numFmtId="176" formatCode="[$]ggge&quot;年&quot;m&quot;月&quot;d&quot;日&quot;;@" x16r2:formatCode16="[$-ja-JP-x-gannen]ggge&quot;年&quot;m&quot;月&quot;d&quot;日&quot;;@"/>
    <numFmt numFmtId="177" formatCode="[$-411]gge&quot;年&quot;m&quot;月&quot;d&quot;日&quot;;@"/>
    <numFmt numFmtId="178" formatCode="m&quot;月&quot;d&quot;日&quot;;@"/>
    <numFmt numFmtId="179" formatCode="[$-411]ge\.m\.d;@"/>
    <numFmt numFmtId="180" formatCode="m/d;@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HG丸ｺﾞｼｯｸM-PRO"/>
      <family val="3"/>
      <charset val="128"/>
    </font>
    <font>
      <u/>
      <sz val="9"/>
      <color indexed="81"/>
      <name val="HG丸ｺﾞｼｯｸM-PRO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rgb="FF494949"/>
      <name val="Arial"/>
      <family val="2"/>
    </font>
    <font>
      <sz val="9"/>
      <color indexed="81"/>
      <name val="MS P ゴシック"/>
      <family val="3"/>
      <charset val="128"/>
    </font>
    <font>
      <sz val="11"/>
      <name val="Century"/>
      <family val="1"/>
    </font>
    <font>
      <sz val="9"/>
      <color theme="1"/>
      <name val="ＭＳ Ｐゴシック"/>
      <family val="3"/>
      <charset val="128"/>
      <scheme val="minor"/>
    </font>
    <font>
      <b/>
      <vertAlign val="superscript"/>
      <sz val="1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vertAlign val="superscript"/>
      <sz val="9"/>
      <color rgb="FFFF000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vertical="center" shrinkToFit="1"/>
      <protection locked="0"/>
    </xf>
    <xf numFmtId="0" fontId="4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56" fontId="4" fillId="0" borderId="1" xfId="0" applyNumberFormat="1" applyFont="1" applyBorder="1" applyAlignment="1">
      <alignment horizontal="center" vertical="center" shrinkToFit="1"/>
    </xf>
    <xf numFmtId="56" fontId="4" fillId="0" borderId="1" xfId="0" applyNumberFormat="1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56" fontId="4" fillId="0" borderId="0" xfId="0" applyNumberFormat="1" applyFont="1" applyAlignment="1">
      <alignment horizontal="center" vertical="center" shrinkToFit="1"/>
    </xf>
    <xf numFmtId="56" fontId="4" fillId="0" borderId="11" xfId="0" quotePrefix="1" applyNumberFormat="1" applyFont="1" applyBorder="1" applyAlignment="1">
      <alignment horizontal="center" vertical="center" shrinkToFit="1"/>
    </xf>
    <xf numFmtId="56" fontId="4" fillId="0" borderId="2" xfId="0" applyNumberFormat="1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0" borderId="0" xfId="0" applyFont="1" applyAlignment="1" applyProtection="1">
      <alignment horizontal="center"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0" fillId="0" borderId="1" xfId="0" applyBorder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4" fillId="0" borderId="0" xfId="0" applyFont="1">
      <alignment vertical="center"/>
    </xf>
    <xf numFmtId="0" fontId="5" fillId="5" borderId="13" xfId="0" applyFont="1" applyFill="1" applyBorder="1" applyAlignment="1">
      <alignment horizontal="center" vertical="center" shrinkToFit="1"/>
    </xf>
    <xf numFmtId="0" fontId="5" fillId="5" borderId="20" xfId="0" applyFont="1" applyFill="1" applyBorder="1" applyAlignment="1">
      <alignment horizontal="center" vertical="center" shrinkToFit="1"/>
    </xf>
    <xf numFmtId="0" fontId="5" fillId="5" borderId="21" xfId="0" applyFont="1" applyFill="1" applyBorder="1" applyAlignment="1">
      <alignment horizontal="center" vertical="center" shrinkToFit="1"/>
    </xf>
    <xf numFmtId="0" fontId="5" fillId="5" borderId="22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3" fillId="2" borderId="28" xfId="0" applyFont="1" applyFill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5" fillId="5" borderId="13" xfId="0" applyFont="1" applyFill="1" applyBorder="1" applyAlignment="1">
      <alignment vertical="center" shrinkToFit="1"/>
    </xf>
    <xf numFmtId="0" fontId="3" fillId="2" borderId="13" xfId="0" applyFont="1" applyFill="1" applyBorder="1" applyAlignment="1" applyProtection="1">
      <alignment vertical="center" shrinkToFit="1"/>
      <protection locked="0"/>
    </xf>
    <xf numFmtId="0" fontId="3" fillId="2" borderId="16" xfId="0" applyFont="1" applyFill="1" applyBorder="1" applyAlignment="1" applyProtection="1">
      <alignment vertical="center" shrinkToFit="1"/>
      <protection locked="0"/>
    </xf>
    <xf numFmtId="0" fontId="5" fillId="5" borderId="30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 applyProtection="1">
      <alignment horizontal="left" vertical="center" shrinkToFit="1"/>
      <protection locked="0"/>
    </xf>
    <xf numFmtId="0" fontId="11" fillId="5" borderId="35" xfId="0" applyFont="1" applyFill="1" applyBorder="1" applyAlignment="1">
      <alignment horizontal="center" vertical="center" shrinkToFit="1"/>
    </xf>
    <xf numFmtId="0" fontId="11" fillId="5" borderId="30" xfId="0" applyFont="1" applyFill="1" applyBorder="1" applyAlignment="1">
      <alignment horizontal="center" vertical="center" shrinkToFit="1"/>
    </xf>
    <xf numFmtId="0" fontId="5" fillId="5" borderId="30" xfId="0" applyFont="1" applyFill="1" applyBorder="1" applyAlignment="1">
      <alignment vertical="center" shrinkToFit="1"/>
    </xf>
    <xf numFmtId="0" fontId="5" fillId="5" borderId="32" xfId="0" applyFont="1" applyFill="1" applyBorder="1" applyAlignment="1">
      <alignment vertical="center" shrinkToFit="1"/>
    </xf>
    <xf numFmtId="0" fontId="5" fillId="5" borderId="18" xfId="0" applyFont="1" applyFill="1" applyBorder="1" applyAlignment="1">
      <alignment vertical="center" shrinkToFit="1"/>
    </xf>
    <xf numFmtId="0" fontId="5" fillId="5" borderId="5" xfId="0" applyFont="1" applyFill="1" applyBorder="1" applyAlignment="1">
      <alignment vertical="center" shrinkToFit="1"/>
    </xf>
    <xf numFmtId="0" fontId="5" fillId="5" borderId="36" xfId="0" applyFont="1" applyFill="1" applyBorder="1" applyAlignment="1">
      <alignment vertical="center" shrinkToFit="1"/>
    </xf>
    <xf numFmtId="0" fontId="4" fillId="0" borderId="45" xfId="0" applyFont="1" applyBorder="1" applyAlignment="1">
      <alignment horizontal="center" vertical="center" shrinkToFit="1"/>
    </xf>
    <xf numFmtId="0" fontId="5" fillId="5" borderId="50" xfId="0" applyFont="1" applyFill="1" applyBorder="1" applyAlignment="1">
      <alignment horizontal="center" vertical="center" shrinkToFit="1"/>
    </xf>
    <xf numFmtId="0" fontId="5" fillId="5" borderId="5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 applyProtection="1">
      <alignment vertical="center" shrinkToFit="1"/>
      <protection hidden="1"/>
    </xf>
    <xf numFmtId="0" fontId="19" fillId="0" borderId="0" xfId="0" applyFont="1" applyProtection="1">
      <alignment vertical="center"/>
      <protection hidden="1"/>
    </xf>
    <xf numFmtId="0" fontId="5" fillId="5" borderId="2" xfId="0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center" vertical="center" shrinkToFit="1"/>
    </xf>
    <xf numFmtId="0" fontId="4" fillId="0" borderId="17" xfId="0" applyFont="1" applyBorder="1">
      <alignment vertical="center"/>
    </xf>
    <xf numFmtId="0" fontId="4" fillId="0" borderId="54" xfId="0" applyFont="1" applyBorder="1" applyAlignment="1">
      <alignment vertical="center" shrinkToFit="1"/>
    </xf>
    <xf numFmtId="0" fontId="4" fillId="0" borderId="0" xfId="0" applyFont="1" applyAlignment="1">
      <alignment horizontal="center" vertical="center" wrapText="1" shrinkToFit="1"/>
    </xf>
    <xf numFmtId="179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180" fontId="4" fillId="0" borderId="1" xfId="0" applyNumberFormat="1" applyFont="1" applyBorder="1" applyAlignment="1">
      <alignment horizontal="left" vertical="center" shrinkToFit="1"/>
    </xf>
    <xf numFmtId="179" fontId="4" fillId="0" borderId="1" xfId="0" applyNumberFormat="1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5" fontId="4" fillId="0" borderId="1" xfId="0" applyNumberFormat="1" applyFont="1" applyBorder="1" applyAlignment="1">
      <alignment horizontal="center" vertical="center" shrinkToFit="1"/>
    </xf>
    <xf numFmtId="41" fontId="4" fillId="0" borderId="1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1" fillId="0" borderId="0" xfId="0" applyFont="1" applyAlignment="1">
      <alignment horizontal="left" vertical="center" wrapText="1" indent="1" shrinkToFit="1"/>
    </xf>
    <xf numFmtId="0" fontId="10" fillId="0" borderId="0" xfId="0" applyFont="1" applyAlignment="1">
      <alignment horizontal="left" vertical="center" indent="1" shrinkToFit="1"/>
    </xf>
    <xf numFmtId="177" fontId="5" fillId="2" borderId="1" xfId="0" applyNumberFormat="1" applyFont="1" applyFill="1" applyBorder="1" applyAlignment="1" applyProtection="1">
      <alignment horizontal="right" vertical="center" indent="1" shrinkToFit="1"/>
      <protection locked="0"/>
    </xf>
    <xf numFmtId="0" fontId="3" fillId="2" borderId="35" xfId="0" applyFont="1" applyFill="1" applyBorder="1" applyAlignment="1" applyProtection="1">
      <alignment vertical="center" shrinkToFit="1"/>
      <protection locked="0"/>
    </xf>
    <xf numFmtId="0" fontId="3" fillId="2" borderId="37" xfId="0" applyFont="1" applyFill="1" applyBorder="1" applyAlignment="1" applyProtection="1">
      <alignment vertical="center" shrinkToFit="1"/>
      <protection locked="0"/>
    </xf>
    <xf numFmtId="0" fontId="5" fillId="5" borderId="4" xfId="0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34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3" fillId="2" borderId="4" xfId="0" applyFont="1" applyFill="1" applyBorder="1" applyAlignment="1" applyProtection="1">
      <alignment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5" fillId="5" borderId="12" xfId="0" applyFont="1" applyFill="1" applyBorder="1" applyAlignment="1">
      <alignment horizontal="center" vertical="center" shrinkToFit="1"/>
    </xf>
    <xf numFmtId="0" fontId="5" fillId="5" borderId="13" xfId="0" applyFont="1" applyFill="1" applyBorder="1" applyAlignment="1">
      <alignment horizontal="center" vertical="center" shrinkToFit="1"/>
    </xf>
    <xf numFmtId="0" fontId="18" fillId="4" borderId="14" xfId="0" applyFont="1" applyFill="1" applyBorder="1" applyAlignment="1">
      <alignment horizontal="center" vertical="center" shrinkToFit="1"/>
    </xf>
    <xf numFmtId="0" fontId="18" fillId="4" borderId="15" xfId="0" applyFont="1" applyFill="1" applyBorder="1" applyAlignment="1">
      <alignment horizontal="center" vertical="center" shrinkToFit="1"/>
    </xf>
    <xf numFmtId="176" fontId="3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42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17" xfId="0" applyFont="1" applyFill="1" applyBorder="1" applyAlignment="1">
      <alignment horizontal="center" vertical="center" shrinkToFit="1"/>
    </xf>
    <xf numFmtId="0" fontId="5" fillId="5" borderId="18" xfId="0" applyFont="1" applyFill="1" applyBorder="1" applyAlignment="1">
      <alignment horizontal="center" vertical="center" shrinkToFit="1"/>
    </xf>
    <xf numFmtId="0" fontId="5" fillId="5" borderId="52" xfId="0" applyFont="1" applyFill="1" applyBorder="1" applyAlignment="1">
      <alignment horizontal="center" vertical="center" shrinkToFit="1"/>
    </xf>
    <xf numFmtId="0" fontId="5" fillId="5" borderId="53" xfId="0" applyFont="1" applyFill="1" applyBorder="1" applyAlignment="1">
      <alignment horizontal="center" vertical="center" shrinkToFit="1"/>
    </xf>
    <xf numFmtId="178" fontId="3" fillId="2" borderId="20" xfId="0" applyNumberFormat="1" applyFont="1" applyFill="1" applyBorder="1" applyAlignment="1" applyProtection="1">
      <alignment horizontal="center" vertical="center" shrinkToFit="1"/>
      <protection locked="0"/>
    </xf>
    <xf numFmtId="178" fontId="3" fillId="2" borderId="38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55" xfId="0" applyFont="1" applyFill="1" applyBorder="1" applyAlignment="1">
      <alignment horizontal="center" vertical="center" shrinkToFit="1"/>
    </xf>
    <xf numFmtId="0" fontId="5" fillId="5" borderId="56" xfId="0" applyFont="1" applyFill="1" applyBorder="1" applyAlignment="1">
      <alignment horizontal="center" vertical="center" shrinkToFit="1"/>
    </xf>
    <xf numFmtId="0" fontId="5" fillId="5" borderId="15" xfId="0" applyFont="1" applyFill="1" applyBorder="1" applyAlignment="1">
      <alignment horizontal="center" vertical="center" shrinkToFit="1"/>
    </xf>
    <xf numFmtId="0" fontId="11" fillId="8" borderId="14" xfId="0" applyFont="1" applyFill="1" applyBorder="1" applyAlignment="1" applyProtection="1">
      <alignment horizontal="center" vertical="center" shrinkToFit="1"/>
      <protection locked="0"/>
    </xf>
    <xf numFmtId="0" fontId="11" fillId="8" borderId="42" xfId="0" applyFont="1" applyFill="1" applyBorder="1" applyAlignment="1" applyProtection="1">
      <alignment horizontal="center" vertical="center" shrinkToFit="1"/>
      <protection locked="0"/>
    </xf>
    <xf numFmtId="0" fontId="5" fillId="5" borderId="14" xfId="0" applyFont="1" applyFill="1" applyBorder="1" applyAlignment="1">
      <alignment horizontal="center" vertical="center" shrinkToFit="1"/>
    </xf>
    <xf numFmtId="0" fontId="5" fillId="5" borderId="29" xfId="0" applyFont="1" applyFill="1" applyBorder="1" applyAlignment="1">
      <alignment vertical="center" wrapText="1" shrinkToFit="1"/>
    </xf>
    <xf numFmtId="0" fontId="0" fillId="0" borderId="43" xfId="0" applyBorder="1" applyAlignment="1">
      <alignment vertical="center" wrapText="1" shrinkToFit="1"/>
    </xf>
    <xf numFmtId="0" fontId="0" fillId="0" borderId="44" xfId="0" applyBorder="1" applyAlignment="1">
      <alignment vertical="center" wrapText="1" shrinkToFit="1"/>
    </xf>
    <xf numFmtId="0" fontId="4" fillId="0" borderId="46" xfId="0" applyFont="1" applyBorder="1" applyAlignment="1" applyProtection="1">
      <alignment vertical="center" shrinkToFit="1"/>
      <protection locked="0"/>
    </xf>
    <xf numFmtId="0" fontId="4" fillId="0" borderId="47" xfId="0" applyFont="1" applyBorder="1" applyAlignment="1" applyProtection="1">
      <alignment vertical="center" shrinkToFit="1"/>
      <protection locked="0"/>
    </xf>
    <xf numFmtId="0" fontId="3" fillId="2" borderId="5" xfId="0" applyFont="1" applyFill="1" applyBorder="1" applyAlignment="1" applyProtection="1">
      <alignment vertical="center" shrinkToFit="1"/>
      <protection locked="0"/>
    </xf>
    <xf numFmtId="0" fontId="3" fillId="2" borderId="33" xfId="0" applyFont="1" applyFill="1" applyBorder="1" applyAlignment="1" applyProtection="1">
      <alignment vertical="center" shrinkToFit="1"/>
      <protection locked="0"/>
    </xf>
    <xf numFmtId="0" fontId="3" fillId="2" borderId="33" xfId="0" applyFont="1" applyFill="1" applyBorder="1" applyAlignment="1" applyProtection="1">
      <alignment horizontal="center" vertical="center" shrinkToFit="1"/>
      <protection locked="0"/>
    </xf>
    <xf numFmtId="0" fontId="3" fillId="2" borderId="26" xfId="0" applyFont="1" applyFill="1" applyBorder="1" applyAlignment="1" applyProtection="1">
      <alignment vertical="center" shrinkToFit="1"/>
      <protection locked="0"/>
    </xf>
    <xf numFmtId="0" fontId="3" fillId="2" borderId="36" xfId="0" applyFont="1" applyFill="1" applyBorder="1" applyAlignment="1" applyProtection="1">
      <alignment vertical="center" shrinkToFit="1"/>
      <protection locked="0"/>
    </xf>
    <xf numFmtId="5" fontId="3" fillId="6" borderId="20" xfId="0" applyNumberFormat="1" applyFont="1" applyFill="1" applyBorder="1" applyAlignment="1">
      <alignment horizontal="center" vertical="center" shrinkToFit="1"/>
    </xf>
    <xf numFmtId="5" fontId="3" fillId="6" borderId="39" xfId="0" applyNumberFormat="1" applyFont="1" applyFill="1" applyBorder="1" applyAlignment="1">
      <alignment horizontal="center" vertical="center" shrinkToFit="1"/>
    </xf>
    <xf numFmtId="0" fontId="3" fillId="2" borderId="7" xfId="0" applyFont="1" applyFill="1" applyBorder="1" applyAlignment="1" applyProtection="1">
      <alignment vertical="center" shrinkToFit="1"/>
      <protection locked="0"/>
    </xf>
    <xf numFmtId="0" fontId="3" fillId="2" borderId="10" xfId="0" applyFont="1" applyFill="1" applyBorder="1" applyAlignment="1" applyProtection="1">
      <alignment vertical="center" shrinkToFit="1"/>
      <protection locked="0"/>
    </xf>
    <xf numFmtId="0" fontId="3" fillId="2" borderId="40" xfId="0" applyFont="1" applyFill="1" applyBorder="1" applyAlignment="1" applyProtection="1">
      <alignment vertical="center" shrinkToFit="1"/>
      <protection locked="0"/>
    </xf>
    <xf numFmtId="0" fontId="3" fillId="2" borderId="41" xfId="0" applyFont="1" applyFill="1" applyBorder="1" applyAlignment="1" applyProtection="1">
      <alignment vertical="center" shrinkToFit="1"/>
      <protection locked="0"/>
    </xf>
    <xf numFmtId="0" fontId="5" fillId="5" borderId="23" xfId="0" applyFont="1" applyFill="1" applyBorder="1" applyAlignment="1">
      <alignment horizontal="center" vertical="center" shrinkToFit="1"/>
    </xf>
    <xf numFmtId="0" fontId="5" fillId="5" borderId="24" xfId="0" applyFont="1" applyFill="1" applyBorder="1" applyAlignment="1">
      <alignment horizontal="center" vertical="center" shrinkToFit="1"/>
    </xf>
    <xf numFmtId="0" fontId="5" fillId="5" borderId="19" xfId="0" applyFont="1" applyFill="1" applyBorder="1" applyAlignment="1">
      <alignment horizontal="center" vertical="center" shrinkToFit="1"/>
    </xf>
    <xf numFmtId="0" fontId="5" fillId="5" borderId="25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 applyProtection="1">
      <alignment vertical="center" shrinkToFit="1"/>
      <protection locked="0"/>
    </xf>
    <xf numFmtId="0" fontId="3" fillId="2" borderId="31" xfId="0" applyFont="1" applyFill="1" applyBorder="1" applyAlignment="1" applyProtection="1">
      <alignment vertical="center" shrinkToFit="1"/>
      <protection locked="0"/>
    </xf>
    <xf numFmtId="0" fontId="3" fillId="2" borderId="6" xfId="0" applyFont="1" applyFill="1" applyBorder="1" applyAlignment="1" applyProtection="1">
      <alignment vertical="center" shrinkToFit="1"/>
      <protection locked="0"/>
    </xf>
    <xf numFmtId="0" fontId="4" fillId="3" borderId="4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5" fillId="5" borderId="2" xfId="0" applyFont="1" applyFill="1" applyBorder="1" applyAlignment="1">
      <alignment horizontal="center" vertical="center" shrinkToFit="1"/>
    </xf>
    <xf numFmtId="0" fontId="5" fillId="5" borderId="3" xfId="0" applyFont="1" applyFill="1" applyBorder="1" applyAlignment="1">
      <alignment horizontal="center" vertical="center" shrinkToFit="1"/>
    </xf>
    <xf numFmtId="0" fontId="5" fillId="5" borderId="7" xfId="0" applyFont="1" applyFill="1" applyBorder="1" applyAlignment="1">
      <alignment horizontal="center" vertical="center" shrinkToFit="1"/>
    </xf>
    <xf numFmtId="0" fontId="5" fillId="5" borderId="8" xfId="0" applyFont="1" applyFill="1" applyBorder="1" applyAlignment="1">
      <alignment horizontal="center" vertical="center" shrinkToFit="1"/>
    </xf>
    <xf numFmtId="0" fontId="5" fillId="5" borderId="48" xfId="0" applyFont="1" applyFill="1" applyBorder="1" applyAlignment="1">
      <alignment horizontal="center" vertical="center" shrinkToFit="1"/>
    </xf>
    <xf numFmtId="0" fontId="5" fillId="5" borderId="4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8"/>
  <sheetViews>
    <sheetView showGridLines="0" tabSelected="1" view="pageBreakPreview" zoomScaleNormal="100" zoomScaleSheetLayoutView="100" workbookViewId="0">
      <selection activeCell="G1" sqref="G1:H1"/>
    </sheetView>
  </sheetViews>
  <sheetFormatPr defaultRowHeight="21.95" customHeight="1"/>
  <cols>
    <col min="1" max="1" width="10.625" style="1" customWidth="1"/>
    <col min="2" max="8" width="10.625" style="3" customWidth="1"/>
    <col min="9" max="9" width="4.75" style="2" customWidth="1"/>
    <col min="10" max="10" width="4.625" style="2" customWidth="1"/>
    <col min="11" max="35" width="8.625" style="2" customWidth="1"/>
    <col min="36" max="16384" width="9" style="2"/>
  </cols>
  <sheetData>
    <row r="1" spans="1:11" ht="21.95" customHeight="1" thickBot="1">
      <c r="A1" s="51" t="s">
        <v>84</v>
      </c>
      <c r="B1" s="105" t="s">
        <v>85</v>
      </c>
      <c r="C1" s="106"/>
      <c r="F1" s="20" t="s">
        <v>3</v>
      </c>
      <c r="G1" s="72"/>
      <c r="H1" s="72"/>
    </row>
    <row r="2" spans="1:11" ht="9.9499999999999993" customHeight="1">
      <c r="F2" s="8"/>
      <c r="G2" s="8"/>
      <c r="H2" s="8"/>
    </row>
    <row r="3" spans="1:11" ht="21.95" customHeight="1">
      <c r="A3" s="83" t="s">
        <v>96</v>
      </c>
      <c r="B3" s="83"/>
      <c r="C3" s="83"/>
      <c r="D3" s="83"/>
      <c r="E3" s="83"/>
      <c r="F3" s="83"/>
      <c r="G3" s="83"/>
      <c r="H3" s="83"/>
      <c r="J3" s="5"/>
    </row>
    <row r="4" spans="1:11" ht="9.9499999999999993" customHeight="1">
      <c r="A4" s="4"/>
      <c r="B4" s="4"/>
      <c r="C4" s="4"/>
      <c r="D4" s="4"/>
      <c r="E4" s="4"/>
      <c r="F4" s="4"/>
      <c r="G4" s="4"/>
      <c r="H4" s="4"/>
      <c r="J4" s="5"/>
    </row>
    <row r="5" spans="1:11" ht="21.95" customHeight="1">
      <c r="A5" s="6" t="s">
        <v>4</v>
      </c>
      <c r="B5" s="4"/>
      <c r="C5" s="4"/>
      <c r="D5" s="4"/>
      <c r="E5" s="4"/>
      <c r="F5" s="4"/>
      <c r="G5" s="4"/>
      <c r="H5" s="4"/>
    </row>
    <row r="6" spans="1:11" ht="21.95" customHeight="1" thickBot="1">
      <c r="A6" s="7"/>
      <c r="B6" s="4"/>
      <c r="C6" s="4"/>
      <c r="D6" s="4"/>
      <c r="E6" s="4"/>
      <c r="F6" s="4"/>
      <c r="G6" s="4"/>
      <c r="H6" s="4"/>
      <c r="K6" s="5"/>
    </row>
    <row r="7" spans="1:11" s="5" customFormat="1" ht="30" customHeight="1" thickBot="1">
      <c r="A7" s="84" t="s">
        <v>60</v>
      </c>
      <c r="B7" s="85"/>
      <c r="C7" s="86" t="s">
        <v>78</v>
      </c>
      <c r="D7" s="87"/>
      <c r="E7" s="101" t="s">
        <v>102</v>
      </c>
      <c r="F7" s="98"/>
      <c r="G7" s="88"/>
      <c r="H7" s="89"/>
      <c r="I7" s="3"/>
      <c r="J7" s="2"/>
    </row>
    <row r="8" spans="1:11" s="5" customFormat="1" ht="15" customHeight="1">
      <c r="A8" s="90" t="s">
        <v>103</v>
      </c>
      <c r="B8" s="91"/>
      <c r="C8" s="120" t="s">
        <v>61</v>
      </c>
      <c r="D8" s="31" t="s">
        <v>62</v>
      </c>
      <c r="E8" s="32" t="s">
        <v>63</v>
      </c>
      <c r="F8" s="120" t="s">
        <v>0</v>
      </c>
      <c r="G8" s="31" t="s">
        <v>62</v>
      </c>
      <c r="H8" s="33" t="s">
        <v>63</v>
      </c>
      <c r="I8" s="2"/>
      <c r="J8" s="2"/>
      <c r="K8" s="2"/>
    </row>
    <row r="9" spans="1:11" ht="26.25" customHeight="1" thickBot="1">
      <c r="A9" s="118"/>
      <c r="B9" s="119"/>
      <c r="C9" s="121"/>
      <c r="D9" s="34"/>
      <c r="E9" s="35"/>
      <c r="F9" s="121"/>
      <c r="G9" s="34"/>
      <c r="H9" s="36"/>
    </row>
    <row r="10" spans="1:11" ht="30" customHeight="1" thickBot="1">
      <c r="A10" s="84" t="s">
        <v>64</v>
      </c>
      <c r="B10" s="85"/>
      <c r="C10" s="30" t="s">
        <v>1</v>
      </c>
      <c r="D10" s="37"/>
      <c r="E10" s="38" t="s">
        <v>65</v>
      </c>
      <c r="F10" s="39"/>
      <c r="G10" s="30" t="s">
        <v>2</v>
      </c>
      <c r="H10" s="40"/>
    </row>
    <row r="11" spans="1:11" ht="26.25" customHeight="1" thickBot="1">
      <c r="A11" s="75" t="s">
        <v>68</v>
      </c>
      <c r="B11" s="76"/>
      <c r="C11" s="77"/>
      <c r="D11" s="78"/>
      <c r="E11" s="78"/>
      <c r="F11" s="78"/>
      <c r="G11" s="78"/>
      <c r="H11" s="79"/>
    </row>
    <row r="12" spans="1:11" ht="26.25" customHeight="1">
      <c r="A12" s="102" t="s">
        <v>104</v>
      </c>
      <c r="B12" s="48" t="s">
        <v>86</v>
      </c>
      <c r="C12" s="41" t="s">
        <v>87</v>
      </c>
      <c r="D12" s="122"/>
      <c r="E12" s="122"/>
      <c r="F12" s="122"/>
      <c r="G12" s="122"/>
      <c r="H12" s="123"/>
    </row>
    <row r="13" spans="1:11" s="3" customFormat="1" ht="26.25" customHeight="1">
      <c r="A13" s="103"/>
      <c r="B13" s="47" t="s">
        <v>88</v>
      </c>
      <c r="C13" s="42" t="s">
        <v>66</v>
      </c>
      <c r="D13" s="82"/>
      <c r="E13" s="124"/>
      <c r="F13" s="107"/>
      <c r="G13" s="42" t="s">
        <v>67</v>
      </c>
      <c r="H13" s="43"/>
      <c r="I13" s="2"/>
      <c r="J13" s="2"/>
      <c r="K13" s="2"/>
    </row>
    <row r="14" spans="1:11" ht="26.25" customHeight="1">
      <c r="A14" s="103"/>
      <c r="B14" s="49" t="s">
        <v>79</v>
      </c>
      <c r="C14" s="81" t="s">
        <v>105</v>
      </c>
      <c r="D14" s="82"/>
      <c r="E14" s="107"/>
      <c r="F14" s="81"/>
      <c r="G14" s="81"/>
      <c r="H14" s="108"/>
    </row>
    <row r="15" spans="1:11" ht="26.25" customHeight="1">
      <c r="A15" s="103"/>
      <c r="B15" s="49" t="s">
        <v>69</v>
      </c>
      <c r="C15" s="80"/>
      <c r="D15" s="77"/>
      <c r="E15" s="10" t="s">
        <v>70</v>
      </c>
      <c r="F15" s="42" t="s">
        <v>71</v>
      </c>
      <c r="G15" s="80"/>
      <c r="H15" s="109"/>
    </row>
    <row r="16" spans="1:11" ht="26.25" customHeight="1" thickBot="1">
      <c r="A16" s="104"/>
      <c r="B16" s="50" t="s">
        <v>72</v>
      </c>
      <c r="C16" s="44" t="s">
        <v>73</v>
      </c>
      <c r="D16" s="110"/>
      <c r="E16" s="111"/>
      <c r="F16" s="44" t="s">
        <v>74</v>
      </c>
      <c r="G16" s="73"/>
      <c r="H16" s="74"/>
    </row>
    <row r="17" spans="1:11" ht="26.25" customHeight="1">
      <c r="A17" s="90" t="s">
        <v>75</v>
      </c>
      <c r="B17" s="91"/>
      <c r="C17" s="45" t="s">
        <v>76</v>
      </c>
      <c r="D17" s="94"/>
      <c r="E17" s="95"/>
      <c r="F17" s="46" t="s">
        <v>77</v>
      </c>
      <c r="G17" s="112" t="str">
        <f>IF(OR(D9="",D10="",H10=""),"未記入あり",IF(H10="一般",IF(D10="マイスター級",1500,1000),IF(D10="マイスター級",1500,1000)))</f>
        <v>未記入あり</v>
      </c>
      <c r="H17" s="113"/>
      <c r="I17" s="19"/>
    </row>
    <row r="18" spans="1:11" ht="26.25" customHeight="1" thickBot="1">
      <c r="A18" s="92"/>
      <c r="B18" s="93"/>
      <c r="C18" s="57" t="s">
        <v>5</v>
      </c>
      <c r="D18" s="114"/>
      <c r="E18" s="115"/>
      <c r="F18" s="115"/>
      <c r="G18" s="116"/>
      <c r="H18" s="117"/>
      <c r="I18" s="29"/>
    </row>
    <row r="19" spans="1:11" ht="26.25" customHeight="1" thickBot="1">
      <c r="A19" s="96" t="s">
        <v>97</v>
      </c>
      <c r="B19" s="97"/>
      <c r="C19" s="98"/>
      <c r="D19" s="99" t="s">
        <v>100</v>
      </c>
      <c r="E19" s="100"/>
      <c r="F19" s="59"/>
      <c r="G19" s="60"/>
      <c r="H19" s="2"/>
    </row>
    <row r="20" spans="1:11" ht="33" customHeight="1">
      <c r="A20" s="70" t="s">
        <v>106</v>
      </c>
      <c r="B20" s="70"/>
      <c r="C20" s="70"/>
      <c r="D20" s="70"/>
      <c r="E20" s="70"/>
      <c r="F20" s="70"/>
      <c r="G20" s="70"/>
      <c r="H20" s="70"/>
      <c r="I20" s="5"/>
    </row>
    <row r="21" spans="1:11" ht="14.25" customHeight="1">
      <c r="A21" s="70"/>
      <c r="B21" s="70"/>
      <c r="C21" s="70"/>
      <c r="D21" s="70"/>
      <c r="E21" s="70"/>
      <c r="F21" s="70"/>
      <c r="G21" s="70"/>
      <c r="H21" s="70"/>
      <c r="I21" s="5"/>
    </row>
    <row r="22" spans="1:11" ht="21.95" customHeight="1">
      <c r="A22" s="71" t="s">
        <v>80</v>
      </c>
      <c r="B22" s="71"/>
      <c r="C22" s="71"/>
      <c r="D22" s="71"/>
      <c r="E22" s="71"/>
      <c r="F22" s="71"/>
      <c r="G22" s="71"/>
      <c r="H22" s="71"/>
    </row>
    <row r="23" spans="1:11" s="5" customFormat="1" ht="15" customHeight="1">
      <c r="A23" s="3"/>
      <c r="B23" s="9"/>
      <c r="C23" s="9"/>
      <c r="D23" s="9"/>
      <c r="E23" s="3"/>
      <c r="F23" s="3"/>
      <c r="G23" s="3"/>
      <c r="H23" s="3"/>
      <c r="I23" s="2"/>
      <c r="J23" s="2"/>
      <c r="K23" s="2"/>
    </row>
    <row r="24" spans="1:11" s="5" customFormat="1" ht="15" customHeight="1">
      <c r="A24" s="3"/>
      <c r="B24" s="9"/>
      <c r="C24" s="9"/>
      <c r="D24" s="9"/>
      <c r="E24" s="3"/>
      <c r="F24" s="3"/>
      <c r="G24" s="3"/>
      <c r="H24" s="3"/>
      <c r="I24" s="2"/>
      <c r="J24" s="2"/>
      <c r="K24" s="2"/>
    </row>
    <row r="25" spans="1:11" ht="21.95" customHeight="1">
      <c r="A25" s="3"/>
      <c r="B25" s="9"/>
      <c r="C25" s="9"/>
      <c r="D25" s="9"/>
    </row>
    <row r="26" spans="1:11" ht="21.95" customHeight="1">
      <c r="A26" s="61"/>
      <c r="B26" s="9"/>
      <c r="C26" s="9"/>
      <c r="D26" s="9"/>
    </row>
    <row r="27" spans="1:11" ht="21.95" customHeight="1">
      <c r="A27" s="3"/>
      <c r="B27" s="9"/>
      <c r="C27" s="9"/>
      <c r="D27" s="9"/>
    </row>
    <row r="28" spans="1:11" ht="21.95" customHeight="1">
      <c r="A28" s="3"/>
      <c r="B28" s="9"/>
      <c r="C28" s="9"/>
      <c r="D28" s="9"/>
    </row>
  </sheetData>
  <sheetProtection algorithmName="SHA-512" hashValue="DIzV6mUEsinWKJnp0Zfoxp/zKz+TM2EFKueMbRCKeNaOK7IFQeBcutCI21W8Mf8Yd04lE4P4HoHqeg6W8ZGvZw==" saltValue="LDDBrVW0fE8OujxZAzGTWw==" spinCount="100000" sheet="1" selectLockedCells="1"/>
  <mergeCells count="30">
    <mergeCell ref="D19:E19"/>
    <mergeCell ref="E7:F7"/>
    <mergeCell ref="A12:A16"/>
    <mergeCell ref="B1:C1"/>
    <mergeCell ref="E14:H14"/>
    <mergeCell ref="G15:H15"/>
    <mergeCell ref="D16:E16"/>
    <mergeCell ref="G17:H17"/>
    <mergeCell ref="D18:H18"/>
    <mergeCell ref="A8:B9"/>
    <mergeCell ref="C8:C9"/>
    <mergeCell ref="F8:F9"/>
    <mergeCell ref="D12:H12"/>
    <mergeCell ref="D13:F13"/>
    <mergeCell ref="A20:H21"/>
    <mergeCell ref="A22:H22"/>
    <mergeCell ref="G1:H1"/>
    <mergeCell ref="G16:H16"/>
    <mergeCell ref="A11:B11"/>
    <mergeCell ref="C11:H11"/>
    <mergeCell ref="C15:D15"/>
    <mergeCell ref="C14:D14"/>
    <mergeCell ref="A3:H3"/>
    <mergeCell ref="A10:B10"/>
    <mergeCell ref="A7:B7"/>
    <mergeCell ref="C7:D7"/>
    <mergeCell ref="G7:H7"/>
    <mergeCell ref="A17:B18"/>
    <mergeCell ref="D17:E17"/>
    <mergeCell ref="A19:C19"/>
  </mergeCells>
  <phoneticPr fontId="2"/>
  <dataValidations count="11">
    <dataValidation imeMode="fullKatakana" allowBlank="1" showInputMessage="1" showErrorMessage="1" sqref="D23:D28 F8 G8:H9 E10:E11 C10:C12" xr:uid="{00000000-0002-0000-0100-000000000000}"/>
    <dataValidation imeMode="hiragana" allowBlank="1" showInputMessage="1" showErrorMessage="1" sqref="B23:C28 D9:E9" xr:uid="{00000000-0002-0000-0100-000001000000}"/>
    <dataValidation type="list" allowBlank="1" showInputMessage="1" showErrorMessage="1" sqref="I17" xr:uid="{C43A012F-47F6-4F95-A7D4-B18694EA2B2E}">
      <formula1>#REF!</formula1>
    </dataValidation>
    <dataValidation type="list" allowBlank="1" showInputMessage="1" showErrorMessage="1" sqref="D16:E16 G16:H16" xr:uid="{0BA24861-CC5E-4864-8090-DCA450E43905}">
      <formula1>連絡先区別</formula1>
    </dataValidation>
    <dataValidation type="list" allowBlank="1" showInputMessage="1" showErrorMessage="1" sqref="E18:F18 G18:H18 D18" xr:uid="{099460EF-16EB-4A1F-9B8C-D294F91D8C1A}">
      <formula1>振込先</formula1>
    </dataValidation>
    <dataValidation type="list" allowBlank="1" showInputMessage="1" showErrorMessage="1" sqref="H10:H11" xr:uid="{3785B7F8-D391-4B87-A13C-72875E0A4FB3}">
      <formula1>区分</formula1>
    </dataValidation>
    <dataValidation type="list" allowBlank="1" showInputMessage="1" showErrorMessage="1" sqref="F11" xr:uid="{BCC53BFB-1889-47A3-AB13-DC2DB6000866}">
      <formula1>合格年</formula1>
    </dataValidation>
    <dataValidation type="list" imeMode="hiragana" allowBlank="1" showInputMessage="1" showErrorMessage="1" sqref="D10:D11" xr:uid="{85D63375-179B-459D-AD0E-E16313752CBA}">
      <formula1>受検級</formula1>
    </dataValidation>
    <dataValidation type="list" allowBlank="1" showInputMessage="1" showErrorMessage="1" sqref="D10:D11" xr:uid="{FC00F7DE-AA2A-48E8-A07C-2B05F6174793}">
      <formula1>受検級</formula1>
    </dataValidation>
    <dataValidation type="list" allowBlank="1" showInputMessage="1" showErrorMessage="1" sqref="I17" xr:uid="{042B3917-A326-4FB5-92B8-FA989F11FB13}">
      <formula1>状態</formula1>
    </dataValidation>
    <dataValidation type="list" allowBlank="1" showInputMessage="1" showErrorMessage="1" sqref="D19:E19" xr:uid="{C7DB28F9-4B53-4009-8CF8-029A00CEBA2D}">
      <formula1>領収書要否</formula1>
    </dataValidation>
  </dataValidations>
  <pageMargins left="0.86614173228346458" right="0.35433070866141736" top="0.55118110236220474" bottom="0.19685039370078741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1822CC8B-9A49-477A-9807-1CABF5296F04}">
          <x14:formula1>
            <xm:f>事務局専用!$E$18:$E$47</xm:f>
          </x14:formula1>
          <xm:sqref>G7:H7</xm:sqref>
        </x14:dataValidation>
        <x14:dataValidation type="list" allowBlank="1" showInputMessage="1" showErrorMessage="1" xr:uid="{B7896897-21DB-4AAA-8262-52B41AA6233E}">
          <x14:formula1>
            <xm:f>事務局専用!$H$18:$H$31</xm:f>
          </x14:formula1>
          <xm:sqref>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93826-E77D-455B-A270-8FB57EC3E5F2}">
  <dimension ref="A1:AE151"/>
  <sheetViews>
    <sheetView topLeftCell="A4" zoomScale="120" zoomScaleNormal="120" workbookViewId="0">
      <selection activeCell="AI11" sqref="AI11"/>
    </sheetView>
  </sheetViews>
  <sheetFormatPr defaultRowHeight="13.5"/>
  <cols>
    <col min="1" max="1" width="1.625" customWidth="1"/>
    <col min="2" max="10" width="1.625" style="3" customWidth="1"/>
    <col min="11" max="33" width="1.625" customWidth="1"/>
    <col min="34" max="34" width="5.25" customWidth="1"/>
  </cols>
  <sheetData>
    <row r="1" spans="1:31">
      <c r="A1" t="s">
        <v>95</v>
      </c>
    </row>
    <row r="2" spans="1:31">
      <c r="A2" t="s">
        <v>82</v>
      </c>
    </row>
    <row r="4" spans="1:31">
      <c r="A4" t="s">
        <v>21</v>
      </c>
    </row>
    <row r="5" spans="1:31">
      <c r="A5" s="128" t="s">
        <v>22</v>
      </c>
      <c r="B5" s="128" t="s">
        <v>23</v>
      </c>
      <c r="C5" s="128" t="s">
        <v>24</v>
      </c>
      <c r="D5" s="128" t="s">
        <v>25</v>
      </c>
      <c r="E5" s="125" t="s">
        <v>26</v>
      </c>
      <c r="F5" s="127"/>
      <c r="G5" s="125" t="s">
        <v>27</v>
      </c>
      <c r="H5" s="126"/>
      <c r="I5" s="126"/>
      <c r="J5" s="126"/>
      <c r="K5" s="126"/>
      <c r="L5" s="126"/>
      <c r="M5" s="126"/>
      <c r="N5" s="126"/>
      <c r="O5" s="127"/>
      <c r="P5" s="125" t="s">
        <v>56</v>
      </c>
      <c r="Q5" s="127"/>
      <c r="R5" s="128" t="s">
        <v>28</v>
      </c>
      <c r="S5" s="125" t="s">
        <v>29</v>
      </c>
      <c r="T5" s="132"/>
      <c r="U5" s="132"/>
      <c r="V5" s="133"/>
      <c r="W5" s="125" t="s">
        <v>30</v>
      </c>
      <c r="X5" s="127"/>
      <c r="Y5" s="134" t="s">
        <v>31</v>
      </c>
      <c r="Z5" s="128" t="s">
        <v>32</v>
      </c>
      <c r="AA5" s="128" t="s">
        <v>33</v>
      </c>
      <c r="AB5" s="130" t="s">
        <v>34</v>
      </c>
      <c r="AC5" s="131"/>
      <c r="AD5" s="128" t="s">
        <v>35</v>
      </c>
      <c r="AE5" s="128" t="s">
        <v>101</v>
      </c>
    </row>
    <row r="6" spans="1:31">
      <c r="A6" s="129"/>
      <c r="B6" s="129"/>
      <c r="C6" s="129"/>
      <c r="D6" s="129"/>
      <c r="E6" s="21" t="s">
        <v>36</v>
      </c>
      <c r="F6" s="21" t="s">
        <v>37</v>
      </c>
      <c r="G6" s="22" t="s">
        <v>38</v>
      </c>
      <c r="H6" s="22" t="s">
        <v>39</v>
      </c>
      <c r="I6" s="22" t="s">
        <v>40</v>
      </c>
      <c r="J6" s="22" t="s">
        <v>41</v>
      </c>
      <c r="K6" s="22" t="s">
        <v>42</v>
      </c>
      <c r="L6" s="22" t="s">
        <v>43</v>
      </c>
      <c r="M6" s="22" t="s">
        <v>44</v>
      </c>
      <c r="N6" s="22" t="s">
        <v>45</v>
      </c>
      <c r="O6" s="22" t="s">
        <v>46</v>
      </c>
      <c r="P6" s="22" t="s">
        <v>43</v>
      </c>
      <c r="Q6" s="22" t="s">
        <v>90</v>
      </c>
      <c r="R6" s="129"/>
      <c r="S6" s="22" t="s">
        <v>47</v>
      </c>
      <c r="T6" s="22" t="s">
        <v>48</v>
      </c>
      <c r="U6" s="22" t="s">
        <v>49</v>
      </c>
      <c r="V6" s="22" t="s">
        <v>50</v>
      </c>
      <c r="W6" s="22" t="s">
        <v>51</v>
      </c>
      <c r="X6" s="22" t="s">
        <v>52</v>
      </c>
      <c r="Y6" s="135"/>
      <c r="Z6" s="129"/>
      <c r="AA6" s="129"/>
      <c r="AB6" s="21" t="s">
        <v>53</v>
      </c>
      <c r="AC6" s="23" t="s">
        <v>54</v>
      </c>
      <c r="AD6" s="129"/>
      <c r="AE6" s="129"/>
    </row>
    <row r="7" spans="1:31" ht="18" customHeight="1">
      <c r="A7" s="11"/>
      <c r="B7" s="11"/>
      <c r="C7" s="11" t="s">
        <v>83</v>
      </c>
      <c r="D7" s="62" t="str">
        <f>IF(申込書!G1="","未記入！",申込書!G1)</f>
        <v>未記入！</v>
      </c>
      <c r="E7" s="62" t="str">
        <f>IF(申込書!D12="","未記入！",申込書!D12)</f>
        <v>未記入！</v>
      </c>
      <c r="F7" s="63" t="str">
        <f>IF(申込書!C7="","未記入！",申込書!C7)</f>
        <v>Web方式（個人）</v>
      </c>
      <c r="G7" s="11" t="str">
        <f>IF(申込書!D9="","未記入！",IF(申込書!E9="",申込書!D9,申込書!D9&amp;"　"&amp;申込書!E9))</f>
        <v>未記入！</v>
      </c>
      <c r="H7" s="63" t="str">
        <f>IF(申込書!C11="","未記入！",申込書!C11)</f>
        <v>未記入！</v>
      </c>
      <c r="I7" s="64" t="str">
        <f>IF(申込書!D13="","",申込書!D13)</f>
        <v/>
      </c>
      <c r="J7" s="64" t="str">
        <f>IF(申込書!H13="","",申込書!H13)</f>
        <v/>
      </c>
      <c r="K7" s="63" t="str">
        <f>IF(申込書!C14="","未記入！",申込書!C14)</f>
        <v>〒</v>
      </c>
      <c r="L7" s="63" t="str">
        <f>IF(申込書!E14="","未記入！",申込書!E14)</f>
        <v>未記入！</v>
      </c>
      <c r="M7" s="63" t="str">
        <f>IF(申込書!C15="","未記入！",申込書!C15)</f>
        <v>未記入！</v>
      </c>
      <c r="N7" s="63" t="str">
        <f>IF(申込書!E15="","",申込書!E15)</f>
        <v>内線</v>
      </c>
      <c r="O7" s="63" t="str">
        <f>IF(申込書!G15="","",申込書!G15)</f>
        <v/>
      </c>
      <c r="P7" s="11" t="str">
        <f>IF(申込書!D16="","未記入！",申込書!D16)</f>
        <v>未記入！</v>
      </c>
      <c r="Q7" s="11" t="str">
        <f>IF(申込書!G16="","未記入！",申込書!G16)</f>
        <v>未記入！</v>
      </c>
      <c r="R7" s="65" t="str">
        <f>IF(申込書!G7="","未記入！",申込書!G7)</f>
        <v>未記入！</v>
      </c>
      <c r="S7" s="66">
        <f>IF(申込書!$D10="初級",1,0)</f>
        <v>0</v>
      </c>
      <c r="T7" s="66">
        <f>IF(申込書!$D10="中級",1,0)</f>
        <v>0</v>
      </c>
      <c r="U7" s="66">
        <f>IF(申込書!$D10="上級",1,0)</f>
        <v>0</v>
      </c>
      <c r="V7" s="66">
        <f>IF(申込書!$D10="マイスター級",1,0)</f>
        <v>0</v>
      </c>
      <c r="W7" s="66">
        <f>IF(申込書!$H10="一般",1,0)</f>
        <v>0</v>
      </c>
      <c r="X7" s="66">
        <f>IF(申込書!$H10="学生",1,0)</f>
        <v>0</v>
      </c>
      <c r="Y7" s="66">
        <f>SUM(S7:V7)</f>
        <v>0</v>
      </c>
      <c r="Z7" s="67" t="str">
        <f>申込書!G17</f>
        <v>未記入あり</v>
      </c>
      <c r="AA7" s="68"/>
      <c r="AB7" s="65" t="str">
        <f>IF(申込書!D17="","未記入！",申込書!D17)</f>
        <v>未記入！</v>
      </c>
      <c r="AC7" s="69"/>
      <c r="AD7" s="63" t="str">
        <f>IF(申込書!D18="","未記入！",申込書!D18)</f>
        <v>未記入！</v>
      </c>
      <c r="AE7" s="11" t="str">
        <f>申込書!D19</f>
        <v>不要</v>
      </c>
    </row>
    <row r="8" spans="1:31">
      <c r="B8" s="56" t="s">
        <v>92</v>
      </c>
      <c r="C8" s="24"/>
    </row>
    <row r="9" spans="1:31">
      <c r="B9" s="24"/>
      <c r="C9" s="25"/>
      <c r="K9" s="3"/>
    </row>
    <row r="10" spans="1:31">
      <c r="A10" s="136" t="s">
        <v>91</v>
      </c>
      <c r="B10" s="138" t="s">
        <v>61</v>
      </c>
      <c r="C10" s="139"/>
      <c r="D10" s="140" t="s">
        <v>0</v>
      </c>
      <c r="E10" s="141"/>
      <c r="F10" s="136" t="s">
        <v>1</v>
      </c>
      <c r="G10" s="136" t="s">
        <v>65</v>
      </c>
      <c r="H10" s="136" t="s">
        <v>2</v>
      </c>
      <c r="I10" s="136" t="s">
        <v>94</v>
      </c>
      <c r="K10" s="3"/>
    </row>
    <row r="11" spans="1:31">
      <c r="A11" s="137"/>
      <c r="B11" s="52" t="s">
        <v>62</v>
      </c>
      <c r="C11" s="53" t="s">
        <v>63</v>
      </c>
      <c r="D11" s="52" t="s">
        <v>62</v>
      </c>
      <c r="E11" s="53" t="s">
        <v>63</v>
      </c>
      <c r="F11" s="137"/>
      <c r="G11" s="137"/>
      <c r="H11" s="137"/>
      <c r="I11" s="137"/>
      <c r="K11" s="3"/>
    </row>
    <row r="12" spans="1:31">
      <c r="A12" s="26"/>
      <c r="B12" s="11">
        <f>申込書!D9</f>
        <v>0</v>
      </c>
      <c r="C12" s="11">
        <f>申込書!E9</f>
        <v>0</v>
      </c>
      <c r="D12" s="11">
        <f>申込書!G9</f>
        <v>0</v>
      </c>
      <c r="E12" s="11">
        <f>申込書!H9</f>
        <v>0</v>
      </c>
      <c r="F12" s="11">
        <f>申込書!D10</f>
        <v>0</v>
      </c>
      <c r="G12" s="11">
        <f>申込書!F10</f>
        <v>0</v>
      </c>
      <c r="H12" s="11">
        <f>申込書!H10</f>
        <v>0</v>
      </c>
      <c r="I12" s="11">
        <f>申込書!D12</f>
        <v>0</v>
      </c>
      <c r="K12" s="3"/>
    </row>
    <row r="13" spans="1:31">
      <c r="A13" s="54"/>
      <c r="B13" s="56" t="s">
        <v>93</v>
      </c>
      <c r="C13" s="55"/>
      <c r="K13" s="3"/>
    </row>
    <row r="15" spans="1:31" hidden="1">
      <c r="A15" t="s">
        <v>55</v>
      </c>
    </row>
    <row r="16" spans="1:31" hidden="1">
      <c r="B16" t="s">
        <v>89</v>
      </c>
      <c r="C16" s="5"/>
      <c r="D16" s="5"/>
      <c r="E16" s="5"/>
      <c r="F16" s="5"/>
      <c r="G16" s="5"/>
      <c r="H16" s="5"/>
      <c r="I16" s="5"/>
      <c r="J16" s="5"/>
      <c r="K16" s="5"/>
    </row>
    <row r="17" spans="5:12" hidden="1">
      <c r="E17" s="58" t="s">
        <v>81</v>
      </c>
      <c r="F17" s="11" t="s">
        <v>5</v>
      </c>
      <c r="G17" s="12" t="s">
        <v>1</v>
      </c>
      <c r="H17" s="11" t="s">
        <v>6</v>
      </c>
      <c r="I17" s="11" t="s">
        <v>2</v>
      </c>
      <c r="J17" s="11" t="s">
        <v>14</v>
      </c>
      <c r="K17" s="26" t="s">
        <v>56</v>
      </c>
      <c r="L17" s="11" t="s">
        <v>98</v>
      </c>
    </row>
    <row r="18" spans="5:12" hidden="1">
      <c r="E18" s="13">
        <v>45597</v>
      </c>
      <c r="F18" s="14" t="s">
        <v>7</v>
      </c>
      <c r="G18" s="12" t="s">
        <v>8</v>
      </c>
      <c r="H18" s="11">
        <v>2023</v>
      </c>
      <c r="I18" s="11" t="s">
        <v>9</v>
      </c>
      <c r="J18" s="11" t="s">
        <v>15</v>
      </c>
      <c r="K18" s="26" t="s">
        <v>57</v>
      </c>
      <c r="L18" s="11" t="s">
        <v>99</v>
      </c>
    </row>
    <row r="19" spans="5:12" ht="13.5" hidden="1" customHeight="1">
      <c r="E19" s="13">
        <v>45598</v>
      </c>
      <c r="F19" s="27" t="s">
        <v>58</v>
      </c>
      <c r="G19" s="12" t="s">
        <v>10</v>
      </c>
      <c r="H19" s="11">
        <v>2022</v>
      </c>
      <c r="I19" s="11" t="s">
        <v>11</v>
      </c>
      <c r="J19" s="11" t="s">
        <v>16</v>
      </c>
      <c r="K19" s="26" t="s">
        <v>59</v>
      </c>
      <c r="L19" s="11" t="s">
        <v>100</v>
      </c>
    </row>
    <row r="20" spans="5:12" hidden="1">
      <c r="E20" s="13">
        <v>45599</v>
      </c>
      <c r="F20" s="18"/>
      <c r="G20" s="12" t="s">
        <v>12</v>
      </c>
      <c r="H20" s="11">
        <v>2021</v>
      </c>
      <c r="J20" s="11" t="s">
        <v>17</v>
      </c>
    </row>
    <row r="21" spans="5:12" hidden="1">
      <c r="E21" s="13">
        <v>45600</v>
      </c>
      <c r="F21" s="17"/>
      <c r="G21" s="15" t="s">
        <v>13</v>
      </c>
      <c r="H21" s="11">
        <v>2020</v>
      </c>
      <c r="J21" s="11" t="s">
        <v>18</v>
      </c>
    </row>
    <row r="22" spans="5:12" hidden="1">
      <c r="E22" s="13">
        <v>45601</v>
      </c>
      <c r="F22" s="16"/>
      <c r="H22" s="11">
        <v>2019</v>
      </c>
      <c r="J22" s="11" t="s">
        <v>19</v>
      </c>
    </row>
    <row r="23" spans="5:12" hidden="1">
      <c r="E23" s="13">
        <v>45602</v>
      </c>
      <c r="F23" s="16"/>
      <c r="H23" s="11">
        <v>2018</v>
      </c>
      <c r="J23" s="11" t="s">
        <v>20</v>
      </c>
    </row>
    <row r="24" spans="5:12" hidden="1">
      <c r="E24" s="13">
        <v>45603</v>
      </c>
      <c r="F24" s="16"/>
      <c r="H24" s="11">
        <v>2017</v>
      </c>
    </row>
    <row r="25" spans="5:12" hidden="1">
      <c r="E25" s="13">
        <v>45604</v>
      </c>
      <c r="F25" s="16"/>
      <c r="H25" s="11">
        <v>2016</v>
      </c>
    </row>
    <row r="26" spans="5:12" hidden="1">
      <c r="E26" s="13">
        <v>45605</v>
      </c>
      <c r="F26" s="16"/>
      <c r="H26" s="11">
        <v>2015</v>
      </c>
    </row>
    <row r="27" spans="5:12" hidden="1">
      <c r="E27" s="13">
        <v>45606</v>
      </c>
      <c r="F27" s="16"/>
      <c r="H27" s="11">
        <v>2014</v>
      </c>
    </row>
    <row r="28" spans="5:12" hidden="1">
      <c r="E28" s="13">
        <v>45607</v>
      </c>
      <c r="F28" s="16"/>
      <c r="H28" s="11">
        <v>2013</v>
      </c>
    </row>
    <row r="29" spans="5:12" hidden="1">
      <c r="E29" s="13">
        <v>45608</v>
      </c>
      <c r="F29" s="16"/>
      <c r="H29" s="11">
        <v>2012</v>
      </c>
      <c r="J29" s="28"/>
      <c r="K29" s="3"/>
    </row>
    <row r="30" spans="5:12" hidden="1">
      <c r="E30" s="13">
        <v>45609</v>
      </c>
      <c r="F30" s="16"/>
      <c r="H30" s="11">
        <v>2011</v>
      </c>
      <c r="J30" s="28"/>
      <c r="K30" s="3"/>
    </row>
    <row r="31" spans="5:12" hidden="1">
      <c r="E31" s="13">
        <v>45610</v>
      </c>
      <c r="F31" s="16"/>
      <c r="H31" s="11">
        <v>2010</v>
      </c>
      <c r="J31" s="28"/>
      <c r="K31" s="3"/>
    </row>
    <row r="32" spans="5:12" hidden="1">
      <c r="E32" s="13">
        <v>45611</v>
      </c>
      <c r="F32" s="16"/>
      <c r="J32" s="28"/>
      <c r="K32" s="3"/>
    </row>
    <row r="33" spans="5:10" hidden="1">
      <c r="E33" s="13">
        <v>45612</v>
      </c>
      <c r="J33" s="28"/>
    </row>
    <row r="34" spans="5:10" hidden="1">
      <c r="E34" s="13">
        <v>45613</v>
      </c>
      <c r="J34" s="28"/>
    </row>
    <row r="35" spans="5:10" hidden="1">
      <c r="E35" s="13">
        <v>45614</v>
      </c>
      <c r="J35" s="28"/>
    </row>
    <row r="36" spans="5:10" hidden="1">
      <c r="E36" s="13">
        <v>45615</v>
      </c>
      <c r="J36" s="28"/>
    </row>
    <row r="37" spans="5:10" hidden="1">
      <c r="E37" s="13">
        <v>45616</v>
      </c>
      <c r="J37" s="28"/>
    </row>
    <row r="38" spans="5:10" hidden="1">
      <c r="E38" s="13">
        <v>45617</v>
      </c>
      <c r="J38" s="28"/>
    </row>
    <row r="39" spans="5:10" hidden="1">
      <c r="E39" s="13">
        <v>45618</v>
      </c>
      <c r="J39" s="28"/>
    </row>
    <row r="40" spans="5:10" hidden="1">
      <c r="E40" s="13">
        <v>45619</v>
      </c>
      <c r="J40" s="28"/>
    </row>
    <row r="41" spans="5:10" hidden="1">
      <c r="E41" s="13">
        <v>45620</v>
      </c>
      <c r="J41" s="28"/>
    </row>
    <row r="42" spans="5:10" hidden="1">
      <c r="E42" s="13">
        <v>45621</v>
      </c>
      <c r="J42" s="28"/>
    </row>
    <row r="43" spans="5:10" hidden="1">
      <c r="E43" s="13">
        <v>45622</v>
      </c>
      <c r="J43" s="28"/>
    </row>
    <row r="44" spans="5:10" hidden="1">
      <c r="E44" s="13">
        <v>45623</v>
      </c>
      <c r="J44" s="28"/>
    </row>
    <row r="45" spans="5:10" hidden="1">
      <c r="E45" s="13">
        <v>45624</v>
      </c>
      <c r="J45" s="28"/>
    </row>
    <row r="46" spans="5:10" hidden="1">
      <c r="E46" s="13">
        <v>45625</v>
      </c>
      <c r="J46" s="28"/>
    </row>
    <row r="47" spans="5:10" hidden="1">
      <c r="E47" s="13">
        <v>45626</v>
      </c>
      <c r="I47" s="28"/>
      <c r="J47"/>
    </row>
    <row r="48" spans="5:10" hidden="1">
      <c r="E48" s="13">
        <v>45627</v>
      </c>
      <c r="I48" s="28"/>
      <c r="J48"/>
    </row>
    <row r="49" spans="5:10" hidden="1">
      <c r="E49" s="13">
        <v>45628</v>
      </c>
      <c r="I49" s="28"/>
      <c r="J49"/>
    </row>
    <row r="50" spans="5:10" hidden="1">
      <c r="E50" s="13">
        <v>45629</v>
      </c>
      <c r="I50" s="28"/>
      <c r="J50"/>
    </row>
    <row r="51" spans="5:10" hidden="1">
      <c r="E51" s="13">
        <v>45630</v>
      </c>
    </row>
    <row r="52" spans="5:10" hidden="1">
      <c r="E52" s="13">
        <v>45631</v>
      </c>
    </row>
    <row r="53" spans="5:10" hidden="1">
      <c r="E53" s="13">
        <v>45632</v>
      </c>
    </row>
    <row r="54" spans="5:10" hidden="1">
      <c r="E54" s="13">
        <v>45633</v>
      </c>
    </row>
    <row r="67" spans="8:10">
      <c r="I67"/>
      <c r="J67"/>
    </row>
    <row r="68" spans="8:10">
      <c r="I68"/>
      <c r="J68"/>
    </row>
    <row r="69" spans="8:10">
      <c r="H69"/>
      <c r="I69"/>
      <c r="J69"/>
    </row>
    <row r="70" spans="8:10">
      <c r="H70"/>
      <c r="I70"/>
      <c r="J70"/>
    </row>
    <row r="71" spans="8:10">
      <c r="H71"/>
      <c r="I71"/>
      <c r="J71"/>
    </row>
    <row r="72" spans="8:10">
      <c r="H72"/>
      <c r="I72"/>
      <c r="J72"/>
    </row>
    <row r="73" spans="8:10">
      <c r="H73"/>
      <c r="I73"/>
      <c r="J73"/>
    </row>
    <row r="74" spans="8:10">
      <c r="H74"/>
      <c r="I74"/>
      <c r="J74"/>
    </row>
    <row r="75" spans="8:10">
      <c r="H75"/>
      <c r="I75"/>
      <c r="J75"/>
    </row>
    <row r="76" spans="8:10">
      <c r="H76"/>
      <c r="I76"/>
      <c r="J76"/>
    </row>
    <row r="77" spans="8:10">
      <c r="H77"/>
      <c r="I77"/>
      <c r="J77"/>
    </row>
    <row r="78" spans="8:10">
      <c r="H78"/>
      <c r="I78"/>
      <c r="J78"/>
    </row>
    <row r="79" spans="8:10">
      <c r="H79"/>
      <c r="I79"/>
      <c r="J79"/>
    </row>
    <row r="80" spans="8:10">
      <c r="H80"/>
      <c r="I80"/>
      <c r="J80"/>
    </row>
    <row r="81" spans="8:10">
      <c r="H81"/>
      <c r="I81"/>
      <c r="J81"/>
    </row>
    <row r="82" spans="8:10">
      <c r="H82"/>
      <c r="I82"/>
      <c r="J82"/>
    </row>
    <row r="83" spans="8:10">
      <c r="H83"/>
      <c r="I83"/>
      <c r="J83"/>
    </row>
    <row r="84" spans="8:10">
      <c r="H84"/>
      <c r="I84"/>
      <c r="J84"/>
    </row>
    <row r="85" spans="8:10">
      <c r="H85"/>
      <c r="I85"/>
      <c r="J85"/>
    </row>
    <row r="86" spans="8:10">
      <c r="H86"/>
      <c r="I86"/>
      <c r="J86"/>
    </row>
    <row r="87" spans="8:10">
      <c r="H87"/>
      <c r="I87"/>
      <c r="J87"/>
    </row>
    <row r="88" spans="8:10">
      <c r="H88"/>
      <c r="I88"/>
      <c r="J88"/>
    </row>
    <row r="89" spans="8:10">
      <c r="H89"/>
      <c r="I89"/>
      <c r="J89"/>
    </row>
    <row r="90" spans="8:10">
      <c r="H90"/>
      <c r="I90"/>
      <c r="J90"/>
    </row>
    <row r="91" spans="8:10">
      <c r="H91"/>
      <c r="I91"/>
      <c r="J91"/>
    </row>
    <row r="92" spans="8:10">
      <c r="H92"/>
      <c r="I92"/>
      <c r="J92"/>
    </row>
    <row r="93" spans="8:10">
      <c r="H93"/>
      <c r="I93"/>
      <c r="J93"/>
    </row>
    <row r="94" spans="8:10">
      <c r="H94"/>
      <c r="I94"/>
      <c r="J94"/>
    </row>
    <row r="95" spans="8:10">
      <c r="H95"/>
      <c r="I95"/>
      <c r="J95"/>
    </row>
    <row r="96" spans="8:10">
      <c r="H96"/>
      <c r="I96"/>
      <c r="J96"/>
    </row>
    <row r="97" spans="8:10">
      <c r="H97"/>
      <c r="I97"/>
      <c r="J97"/>
    </row>
    <row r="98" spans="8:10">
      <c r="H98"/>
      <c r="I98"/>
      <c r="J98"/>
    </row>
    <row r="99" spans="8:10">
      <c r="H99"/>
      <c r="I99"/>
      <c r="J99"/>
    </row>
    <row r="100" spans="8:10">
      <c r="H100"/>
      <c r="I100"/>
      <c r="J100"/>
    </row>
    <row r="101" spans="8:10">
      <c r="H101"/>
      <c r="I101"/>
      <c r="J101"/>
    </row>
    <row r="102" spans="8:10">
      <c r="H102"/>
      <c r="I102"/>
      <c r="J102"/>
    </row>
    <row r="103" spans="8:10">
      <c r="H103"/>
      <c r="I103"/>
      <c r="J103"/>
    </row>
    <row r="104" spans="8:10">
      <c r="H104"/>
      <c r="I104"/>
      <c r="J104"/>
    </row>
    <row r="105" spans="8:10">
      <c r="H105"/>
      <c r="I105"/>
      <c r="J105"/>
    </row>
    <row r="106" spans="8:10">
      <c r="H106"/>
      <c r="I106"/>
      <c r="J106"/>
    </row>
    <row r="107" spans="8:10">
      <c r="H107"/>
      <c r="I107"/>
      <c r="J107"/>
    </row>
    <row r="108" spans="8:10">
      <c r="H108"/>
      <c r="I108"/>
      <c r="J108"/>
    </row>
    <row r="109" spans="8:10">
      <c r="H109"/>
      <c r="I109"/>
      <c r="J109"/>
    </row>
    <row r="110" spans="8:10">
      <c r="H110"/>
      <c r="I110"/>
      <c r="J110"/>
    </row>
    <row r="111" spans="8:10">
      <c r="H111"/>
      <c r="I111"/>
      <c r="J111"/>
    </row>
    <row r="112" spans="8:10">
      <c r="H112"/>
      <c r="I112"/>
      <c r="J112"/>
    </row>
    <row r="113" spans="8:10">
      <c r="H113"/>
      <c r="I113"/>
      <c r="J113"/>
    </row>
    <row r="114" spans="8:10">
      <c r="H114"/>
      <c r="I114"/>
      <c r="J114"/>
    </row>
    <row r="115" spans="8:10">
      <c r="H115"/>
      <c r="I115"/>
      <c r="J115"/>
    </row>
    <row r="116" spans="8:10">
      <c r="H116"/>
      <c r="I116"/>
      <c r="J116"/>
    </row>
    <row r="117" spans="8:10">
      <c r="H117"/>
      <c r="I117"/>
      <c r="J117"/>
    </row>
    <row r="118" spans="8:10">
      <c r="H118"/>
      <c r="I118"/>
      <c r="J118"/>
    </row>
    <row r="119" spans="8:10">
      <c r="H119"/>
      <c r="I119"/>
      <c r="J119"/>
    </row>
    <row r="120" spans="8:10">
      <c r="H120"/>
      <c r="I120"/>
      <c r="J120"/>
    </row>
    <row r="121" spans="8:10">
      <c r="H121"/>
      <c r="I121"/>
      <c r="J121"/>
    </row>
    <row r="122" spans="8:10">
      <c r="H122"/>
      <c r="I122"/>
      <c r="J122"/>
    </row>
    <row r="123" spans="8:10">
      <c r="H123"/>
      <c r="I123"/>
      <c r="J123"/>
    </row>
    <row r="124" spans="8:10">
      <c r="H124"/>
      <c r="I124"/>
      <c r="J124"/>
    </row>
    <row r="125" spans="8:10">
      <c r="H125"/>
      <c r="I125"/>
      <c r="J125"/>
    </row>
    <row r="126" spans="8:10">
      <c r="H126"/>
      <c r="I126"/>
      <c r="J126"/>
    </row>
    <row r="127" spans="8:10">
      <c r="H127"/>
      <c r="I127"/>
      <c r="J127"/>
    </row>
    <row r="128" spans="8:10">
      <c r="H128"/>
      <c r="I128"/>
      <c r="J128"/>
    </row>
    <row r="129" spans="8:10">
      <c r="H129"/>
      <c r="I129"/>
      <c r="J129"/>
    </row>
    <row r="130" spans="8:10">
      <c r="H130"/>
      <c r="I130"/>
      <c r="J130"/>
    </row>
    <row r="131" spans="8:10">
      <c r="H131"/>
      <c r="I131"/>
      <c r="J131"/>
    </row>
    <row r="132" spans="8:10">
      <c r="H132"/>
      <c r="I132"/>
      <c r="J132"/>
    </row>
    <row r="133" spans="8:10">
      <c r="H133"/>
      <c r="I133"/>
      <c r="J133"/>
    </row>
    <row r="134" spans="8:10">
      <c r="H134"/>
      <c r="I134"/>
      <c r="J134"/>
    </row>
    <row r="135" spans="8:10">
      <c r="H135"/>
      <c r="I135"/>
      <c r="J135"/>
    </row>
    <row r="136" spans="8:10">
      <c r="H136"/>
      <c r="I136"/>
      <c r="J136"/>
    </row>
    <row r="137" spans="8:10">
      <c r="H137"/>
      <c r="I137"/>
      <c r="J137"/>
    </row>
    <row r="138" spans="8:10">
      <c r="H138"/>
      <c r="I138"/>
      <c r="J138"/>
    </row>
    <row r="139" spans="8:10">
      <c r="H139"/>
      <c r="I139"/>
      <c r="J139"/>
    </row>
    <row r="140" spans="8:10">
      <c r="H140"/>
      <c r="I140"/>
      <c r="J140"/>
    </row>
    <row r="141" spans="8:10">
      <c r="H141"/>
      <c r="I141"/>
      <c r="J141"/>
    </row>
    <row r="142" spans="8:10">
      <c r="H142"/>
      <c r="I142"/>
      <c r="J142"/>
    </row>
    <row r="143" spans="8:10">
      <c r="H143"/>
      <c r="I143"/>
      <c r="J143"/>
    </row>
    <row r="144" spans="8:10">
      <c r="H144"/>
      <c r="I144"/>
      <c r="J144"/>
    </row>
    <row r="145" spans="8:10">
      <c r="H145"/>
      <c r="I145"/>
      <c r="J145"/>
    </row>
    <row r="146" spans="8:10">
      <c r="H146"/>
      <c r="I146"/>
      <c r="J146"/>
    </row>
    <row r="147" spans="8:10">
      <c r="H147"/>
      <c r="I147"/>
      <c r="J147"/>
    </row>
    <row r="148" spans="8:10">
      <c r="H148"/>
      <c r="I148"/>
      <c r="J148"/>
    </row>
    <row r="149" spans="8:10">
      <c r="H149"/>
      <c r="I149"/>
      <c r="J149"/>
    </row>
    <row r="150" spans="8:10">
      <c r="H150"/>
    </row>
    <row r="151" spans="8:10">
      <c r="H151"/>
    </row>
  </sheetData>
  <sheetProtection algorithmName="SHA-512" hashValue="6HQl/1WZP1tOulazu4FDpvIrAsHeD1bE1+GFNHRKRcCcjC51iNET1dYHxyoUN0NvvbAyx9uRy+fJLH1v/9MIVQ==" saltValue="bDeUwMBwreFgUZdPhllepA==" spinCount="100000" sheet="1"/>
  <mergeCells count="23">
    <mergeCell ref="I10:I11"/>
    <mergeCell ref="H10:H11"/>
    <mergeCell ref="A10:A11"/>
    <mergeCell ref="B10:C10"/>
    <mergeCell ref="D10:E10"/>
    <mergeCell ref="F10:F11"/>
    <mergeCell ref="G10:G11"/>
    <mergeCell ref="AA5:AA6"/>
    <mergeCell ref="AB5:AC5"/>
    <mergeCell ref="AD5:AD6"/>
    <mergeCell ref="AE5:AE6"/>
    <mergeCell ref="P5:Q5"/>
    <mergeCell ref="R5:R6"/>
    <mergeCell ref="S5:V5"/>
    <mergeCell ref="W5:X5"/>
    <mergeCell ref="Y5:Y6"/>
    <mergeCell ref="Z5:Z6"/>
    <mergeCell ref="G5:O5"/>
    <mergeCell ref="A5:A6"/>
    <mergeCell ref="B5:B6"/>
    <mergeCell ref="C5:C6"/>
    <mergeCell ref="D5:D6"/>
    <mergeCell ref="E5:F5"/>
  </mergeCells>
  <phoneticPr fontId="12"/>
  <conditionalFormatting sqref="D7:R7">
    <cfRule type="containsText" dxfId="2" priority="1" operator="containsText" text="未記入！">
      <formula>NOT(ISERROR(SEARCH("未記入！",D7)))</formula>
    </cfRule>
  </conditionalFormatting>
  <conditionalFormatting sqref="AB7">
    <cfRule type="containsText" dxfId="1" priority="3" operator="containsText" text="未記入！">
      <formula>NOT(ISERROR(SEARCH("未記入！",AB7)))</formula>
    </cfRule>
  </conditionalFormatting>
  <conditionalFormatting sqref="AD7">
    <cfRule type="containsText" dxfId="0" priority="4" operator="containsText" text="未記入！">
      <formula>NOT(ISERROR(SEARCH("未記入！",AD7)))</formula>
    </cfRule>
  </conditionalFormatting>
  <dataValidations disablePrompts="1" count="1">
    <dataValidation imeMode="fullKatakana" allowBlank="1" showInputMessage="1" showErrorMessage="1" sqref="E11 D10:D11" xr:uid="{367E66FF-D00D-40F4-AD8A-5E518E5F619C}"/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申込書</vt:lpstr>
      <vt:lpstr>事務局専用</vt:lpstr>
      <vt:lpstr>申込書!Print_Area</vt:lpstr>
      <vt:lpstr>区分</vt:lpstr>
      <vt:lpstr>検定予定日_web</vt:lpstr>
      <vt:lpstr>合格年</vt:lpstr>
      <vt:lpstr>受検級</vt:lpstr>
      <vt:lpstr>状態</vt:lpstr>
      <vt:lpstr>振込先</vt:lpstr>
      <vt:lpstr>領収書要否</vt:lpstr>
      <vt:lpstr>連絡先区別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2024-06-07T10:19:03Z</dcterms:modified>
</cp:coreProperties>
</file>